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-120" yWindow="-120" windowWidth="15600" windowHeight="11760" tabRatio="500"/>
  </bookViews>
  <sheets>
    <sheet name="THPT_GDTX" sheetId="1" r:id="rId1"/>
    <sheet name="heso_LOP_thuong" sheetId="2" r:id="rId2"/>
    <sheet name="heso_LOPchuyen" sheetId="3" r:id="rId3"/>
    <sheet name="heso_LOP_GDTX" sheetId="4" r:id="rId4"/>
    <sheet name="DinhBien" sheetId="5" r:id="rId5"/>
  </sheets>
  <externalReferences>
    <externalReference r:id="rId6"/>
  </externalReferences>
  <definedNames>
    <definedName name="\0" localSheetId="4">#REF!</definedName>
    <definedName name="\0" localSheetId="3">#REF!</definedName>
    <definedName name="\0" localSheetId="1">#REF!</definedName>
    <definedName name="\0" localSheetId="2">#REF!</definedName>
    <definedName name="\0">#REF!</definedName>
    <definedName name="\z" localSheetId="4">#REF!</definedName>
    <definedName name="\z" localSheetId="3">#REF!</definedName>
    <definedName name="\z" localSheetId="1">#REF!</definedName>
    <definedName name="\z" localSheetId="2">#REF!</definedName>
    <definedName name="\z">#REF!</definedName>
    <definedName name="____Key1" localSheetId="4">#REF!</definedName>
    <definedName name="____Key1" localSheetId="3">#REF!</definedName>
    <definedName name="____Key1" localSheetId="1">#REF!</definedName>
    <definedName name="____Key1" localSheetId="2">#REF!</definedName>
    <definedName name="____Key1">#REF!</definedName>
    <definedName name="___CON1" localSheetId="4">#REF!</definedName>
    <definedName name="___CON1" localSheetId="3">#REF!</definedName>
    <definedName name="___CON1" localSheetId="1">#REF!</definedName>
    <definedName name="___CON1" localSheetId="2">#REF!</definedName>
    <definedName name="___CON1">#REF!</definedName>
    <definedName name="___CON2" localSheetId="4">#REF!</definedName>
    <definedName name="___CON2" localSheetId="3">#REF!</definedName>
    <definedName name="___CON2" localSheetId="1">#REF!</definedName>
    <definedName name="___CON2" localSheetId="2">#REF!</definedName>
    <definedName name="___CON2">#REF!</definedName>
    <definedName name="___Key1" localSheetId="4">#REF!</definedName>
    <definedName name="___Key1" localSheetId="3">#REF!</definedName>
    <definedName name="___Key1" localSheetId="1">#REF!</definedName>
    <definedName name="___Key1" localSheetId="2">#REF!</definedName>
    <definedName name="___Key1">#REF!</definedName>
    <definedName name="___NET2" localSheetId="4">#REF!</definedName>
    <definedName name="___NET2" localSheetId="3">#REF!</definedName>
    <definedName name="___NET2" localSheetId="1">#REF!</definedName>
    <definedName name="___NET2" localSheetId="2">#REF!</definedName>
    <definedName name="___NET2">#REF!</definedName>
    <definedName name="__CON1" localSheetId="4">#REF!</definedName>
    <definedName name="__CON1" localSheetId="3">#REF!</definedName>
    <definedName name="__CON1" localSheetId="1">#REF!</definedName>
    <definedName name="__CON1" localSheetId="2">#REF!</definedName>
    <definedName name="__CON1">#REF!</definedName>
    <definedName name="__CON2" localSheetId="4">#REF!</definedName>
    <definedName name="__CON2" localSheetId="3">#REF!</definedName>
    <definedName name="__CON2" localSheetId="1">#REF!</definedName>
    <definedName name="__CON2" localSheetId="2">#REF!</definedName>
    <definedName name="__CON2">#REF!</definedName>
    <definedName name="__Key1" localSheetId="3">#REF!</definedName>
    <definedName name="__NET2" localSheetId="4">#REF!</definedName>
    <definedName name="__NET2" localSheetId="3">#REF!</definedName>
    <definedName name="__NET2" localSheetId="1">#REF!</definedName>
    <definedName name="__NET2" localSheetId="2">#REF!</definedName>
    <definedName name="__NET2">#REF!</definedName>
    <definedName name="_1" localSheetId="4">#REF!</definedName>
    <definedName name="_1" localSheetId="3">#REF!</definedName>
    <definedName name="_1" localSheetId="1">#REF!</definedName>
    <definedName name="_1" localSheetId="2">#REF!</definedName>
    <definedName name="_1">#REF!</definedName>
    <definedName name="_2" localSheetId="4">#REF!</definedName>
    <definedName name="_2" localSheetId="3">#REF!</definedName>
    <definedName name="_2" localSheetId="1">#REF!</definedName>
    <definedName name="_2" localSheetId="2">#REF!</definedName>
    <definedName name="_2">#REF!</definedName>
    <definedName name="_CON1" localSheetId="4">#REF!</definedName>
    <definedName name="_CON1" localSheetId="3">#REF!</definedName>
    <definedName name="_CON1" localSheetId="1">#REF!</definedName>
    <definedName name="_CON1" localSheetId="2">#REF!</definedName>
    <definedName name="_CON1">#REF!</definedName>
    <definedName name="_CON2" localSheetId="4">#REF!</definedName>
    <definedName name="_CON2" localSheetId="3">#REF!</definedName>
    <definedName name="_CON2" localSheetId="1">#REF!</definedName>
    <definedName name="_CON2" localSheetId="2">#REF!</definedName>
    <definedName name="_CON2">#REF!</definedName>
    <definedName name="_Fill" localSheetId="4" hidden="1">#REF!</definedName>
    <definedName name="_Fill" localSheetId="3" hidden="1">#REF!</definedName>
    <definedName name="_Fill" localSheetId="1" hidden="1">#REF!</definedName>
    <definedName name="_Fill" localSheetId="2" hidden="1">#REF!</definedName>
    <definedName name="_Fill" hidden="1">#REF!</definedName>
    <definedName name="_Key1" localSheetId="4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localSheetId="4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hidden="1">#REF!</definedName>
    <definedName name="_NET2" localSheetId="4">#REF!</definedName>
    <definedName name="_NET2" localSheetId="3">#REF!</definedName>
    <definedName name="_NET2" localSheetId="1">#REF!</definedName>
    <definedName name="_NET2" localSheetId="2">#REF!</definedName>
    <definedName name="_NET2">#REF!</definedName>
    <definedName name="_Order1" hidden="1">255</definedName>
    <definedName name="_Order2" hidden="1">255</definedName>
    <definedName name="_Sort" localSheetId="4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hidden="1">#REF!</definedName>
    <definedName name="A" localSheetId="4">#REF!</definedName>
    <definedName name="A" localSheetId="3">#REF!</definedName>
    <definedName name="A" localSheetId="1">#REF!</definedName>
    <definedName name="A" localSheetId="2">#REF!</definedName>
    <definedName name="A">#REF!</definedName>
    <definedName name="a277Print_Titles" localSheetId="4">#REF!</definedName>
    <definedName name="a277Print_Titles" localSheetId="3">#REF!</definedName>
    <definedName name="a277Print_Titles" localSheetId="1">#REF!</definedName>
    <definedName name="a277Print_Titles" localSheetId="2">#REF!</definedName>
    <definedName name="a277Print_Titles">#REF!</definedName>
    <definedName name="abc" localSheetId="4" hidden="1">{"'Sheet1'!$L$16"}</definedName>
    <definedName name="abc" localSheetId="3" hidden="1">{"'Sheet1'!$L$16"}</definedName>
    <definedName name="abc" localSheetId="1" hidden="1">{"'Sheet1'!$L$16"}</definedName>
    <definedName name="abc" localSheetId="2" hidden="1">{"'Sheet1'!$L$16"}</definedName>
    <definedName name="abc" hidden="1">{"'Sheet1'!$L$16"}</definedName>
    <definedName name="B" localSheetId="4">#REF!</definedName>
    <definedName name="B" localSheetId="3">#REF!</definedName>
    <definedName name="B" localSheetId="1">#REF!</definedName>
    <definedName name="B" localSheetId="2">#REF!</definedName>
    <definedName name="B">#REF!</definedName>
    <definedName name="BOQ" localSheetId="4">#REF!</definedName>
    <definedName name="BOQ" localSheetId="3">#REF!</definedName>
    <definedName name="BOQ" localSheetId="1">#REF!</definedName>
    <definedName name="BOQ" localSheetId="2">#REF!</definedName>
    <definedName name="BOQ">#REF!</definedName>
    <definedName name="BVCISUMMARY" localSheetId="4">#REF!</definedName>
    <definedName name="BVCISUMMARY" localSheetId="3">#REF!</definedName>
    <definedName name="BVCISUMMARY" localSheetId="1">#REF!</definedName>
    <definedName name="BVCISUMMARY" localSheetId="2">#REF!</definedName>
    <definedName name="BVCISUMMARY">#REF!</definedName>
    <definedName name="Co" localSheetId="4">#REF!</definedName>
    <definedName name="Co" localSheetId="3">#REF!</definedName>
    <definedName name="Co" localSheetId="1">#REF!</definedName>
    <definedName name="Co" localSheetId="2">#REF!</definedName>
    <definedName name="Co">#REF!</definedName>
    <definedName name="COAT" localSheetId="4">#REF!</definedName>
    <definedName name="COAT" localSheetId="3">#REF!</definedName>
    <definedName name="COAT" localSheetId="1">#REF!</definedName>
    <definedName name="COAT" localSheetId="2">#REF!</definedName>
    <definedName name="COAT">#REF!</definedName>
    <definedName name="COMMON" localSheetId="4">#REF!</definedName>
    <definedName name="COMMON" localSheetId="3">#REF!</definedName>
    <definedName name="COMMON" localSheetId="1">#REF!</definedName>
    <definedName name="COMMON" localSheetId="2">#REF!</definedName>
    <definedName name="COMMON">#REF!</definedName>
    <definedName name="CON_EQP_COS" localSheetId="4">#REF!</definedName>
    <definedName name="CON_EQP_COS" localSheetId="3">#REF!</definedName>
    <definedName name="CON_EQP_COS" localSheetId="1">#REF!</definedName>
    <definedName name="CON_EQP_COS" localSheetId="2">#REF!</definedName>
    <definedName name="CON_EQP_COS">#REF!</definedName>
    <definedName name="COVER" localSheetId="4">#REF!</definedName>
    <definedName name="COVER" localSheetId="3">#REF!</definedName>
    <definedName name="COVER" localSheetId="1">#REF!</definedName>
    <definedName name="COVER" localSheetId="2">#REF!</definedName>
    <definedName name="COVER">#REF!</definedName>
    <definedName name="CRITINST" localSheetId="4">#REF!</definedName>
    <definedName name="CRITINST" localSheetId="3">#REF!</definedName>
    <definedName name="CRITINST" localSheetId="1">#REF!</definedName>
    <definedName name="CRITINST" localSheetId="2">#REF!</definedName>
    <definedName name="CRITINST">#REF!</definedName>
    <definedName name="CRITPURC" localSheetId="4">#REF!</definedName>
    <definedName name="CRITPURC" localSheetId="3">#REF!</definedName>
    <definedName name="CRITPURC" localSheetId="1">#REF!</definedName>
    <definedName name="CRITPURC" localSheetId="2">#REF!</definedName>
    <definedName name="CRITPURC">#REF!</definedName>
    <definedName name="CS_10" localSheetId="4">#REF!</definedName>
    <definedName name="CS_10" localSheetId="3">#REF!</definedName>
    <definedName name="CS_10" localSheetId="1">#REF!</definedName>
    <definedName name="CS_10" localSheetId="2">#REF!</definedName>
    <definedName name="CS_10">#REF!</definedName>
    <definedName name="CS_100" localSheetId="4">#REF!</definedName>
    <definedName name="CS_100" localSheetId="3">#REF!</definedName>
    <definedName name="CS_100" localSheetId="1">#REF!</definedName>
    <definedName name="CS_100" localSheetId="2">#REF!</definedName>
    <definedName name="CS_100">#REF!</definedName>
    <definedName name="CS_10S" localSheetId="4">#REF!</definedName>
    <definedName name="CS_10S" localSheetId="3">#REF!</definedName>
    <definedName name="CS_10S" localSheetId="1">#REF!</definedName>
    <definedName name="CS_10S" localSheetId="2">#REF!</definedName>
    <definedName name="CS_10S">#REF!</definedName>
    <definedName name="CS_120" localSheetId="4">#REF!</definedName>
    <definedName name="CS_120" localSheetId="3">#REF!</definedName>
    <definedName name="CS_120" localSheetId="1">#REF!</definedName>
    <definedName name="CS_120" localSheetId="2">#REF!</definedName>
    <definedName name="CS_120">#REF!</definedName>
    <definedName name="CS_140" localSheetId="4">#REF!</definedName>
    <definedName name="CS_140" localSheetId="3">#REF!</definedName>
    <definedName name="CS_140" localSheetId="1">#REF!</definedName>
    <definedName name="CS_140" localSheetId="2">#REF!</definedName>
    <definedName name="CS_140">#REF!</definedName>
    <definedName name="CS_160" localSheetId="4">#REF!</definedName>
    <definedName name="CS_160" localSheetId="3">#REF!</definedName>
    <definedName name="CS_160" localSheetId="1">#REF!</definedName>
    <definedName name="CS_160" localSheetId="2">#REF!</definedName>
    <definedName name="CS_160">#REF!</definedName>
    <definedName name="CS_20" localSheetId="4">#REF!</definedName>
    <definedName name="CS_20" localSheetId="3">#REF!</definedName>
    <definedName name="CS_20" localSheetId="1">#REF!</definedName>
    <definedName name="CS_20" localSheetId="2">#REF!</definedName>
    <definedName name="CS_20">#REF!</definedName>
    <definedName name="CS_30" localSheetId="4">#REF!</definedName>
    <definedName name="CS_30" localSheetId="3">#REF!</definedName>
    <definedName name="CS_30" localSheetId="1">#REF!</definedName>
    <definedName name="CS_30" localSheetId="2">#REF!</definedName>
    <definedName name="CS_30">#REF!</definedName>
    <definedName name="CS_40" localSheetId="4">#REF!</definedName>
    <definedName name="CS_40" localSheetId="3">#REF!</definedName>
    <definedName name="CS_40" localSheetId="1">#REF!</definedName>
    <definedName name="CS_40" localSheetId="2">#REF!</definedName>
    <definedName name="CS_40">#REF!</definedName>
    <definedName name="CS_40S" localSheetId="4">#REF!</definedName>
    <definedName name="CS_40S" localSheetId="3">#REF!</definedName>
    <definedName name="CS_40S" localSheetId="1">#REF!</definedName>
    <definedName name="CS_40S" localSheetId="2">#REF!</definedName>
    <definedName name="CS_40S">#REF!</definedName>
    <definedName name="CS_5S" localSheetId="4">#REF!</definedName>
    <definedName name="CS_5S" localSheetId="3">#REF!</definedName>
    <definedName name="CS_5S" localSheetId="1">#REF!</definedName>
    <definedName name="CS_5S" localSheetId="2">#REF!</definedName>
    <definedName name="CS_5S">#REF!</definedName>
    <definedName name="CS_60" localSheetId="4">#REF!</definedName>
    <definedName name="CS_60" localSheetId="3">#REF!</definedName>
    <definedName name="CS_60" localSheetId="1">#REF!</definedName>
    <definedName name="CS_60" localSheetId="2">#REF!</definedName>
    <definedName name="CS_60">#REF!</definedName>
    <definedName name="CS_80" localSheetId="4">#REF!</definedName>
    <definedName name="CS_80" localSheetId="3">#REF!</definedName>
    <definedName name="CS_80" localSheetId="1">#REF!</definedName>
    <definedName name="CS_80" localSheetId="2">#REF!</definedName>
    <definedName name="CS_80">#REF!</definedName>
    <definedName name="CS_80S" localSheetId="4">#REF!</definedName>
    <definedName name="CS_80S" localSheetId="3">#REF!</definedName>
    <definedName name="CS_80S" localSheetId="1">#REF!</definedName>
    <definedName name="CS_80S" localSheetId="2">#REF!</definedName>
    <definedName name="CS_80S">#REF!</definedName>
    <definedName name="CS_STD" localSheetId="4">#REF!</definedName>
    <definedName name="CS_STD" localSheetId="3">#REF!</definedName>
    <definedName name="CS_STD" localSheetId="1">#REF!</definedName>
    <definedName name="CS_STD" localSheetId="2">#REF!</definedName>
    <definedName name="CS_STD">#REF!</definedName>
    <definedName name="CS_XS" localSheetId="4">#REF!</definedName>
    <definedName name="CS_XS" localSheetId="3">#REF!</definedName>
    <definedName name="CS_XS" localSheetId="1">#REF!</definedName>
    <definedName name="CS_XS" localSheetId="2">#REF!</definedName>
    <definedName name="CS_XS">#REF!</definedName>
    <definedName name="CS_XXS" localSheetId="4">#REF!</definedName>
    <definedName name="CS_XXS" localSheetId="3">#REF!</definedName>
    <definedName name="CS_XXS" localSheetId="1">#REF!</definedName>
    <definedName name="CS_XXS" localSheetId="2">#REF!</definedName>
    <definedName name="CS_XXS">#REF!</definedName>
    <definedName name="_xlnm.Database" localSheetId="4">#REF!</definedName>
    <definedName name="_xlnm.Database" localSheetId="3">#REF!</definedName>
    <definedName name="_xlnm.Database" localSheetId="1">#REF!</definedName>
    <definedName name="_xlnm.Database" localSheetId="2">#REF!</definedName>
    <definedName name="_xlnm.Database">#REF!</definedName>
    <definedName name="den_bu" localSheetId="4">#REF!</definedName>
    <definedName name="den_bu" localSheetId="3">#REF!</definedName>
    <definedName name="den_bu" localSheetId="1">#REF!</definedName>
    <definedName name="den_bu" localSheetId="2">#REF!</definedName>
    <definedName name="den_bu">#REF!</definedName>
    <definedName name="dsd" localSheetId="4" hidden="1">{"'Sheet1'!$L$16"}</definedName>
    <definedName name="dsd" localSheetId="3" hidden="1">{"'Sheet1'!$L$16"}</definedName>
    <definedName name="dsd" localSheetId="1" hidden="1">{"'Sheet1'!$L$16"}</definedName>
    <definedName name="dsd" localSheetId="2" hidden="1">{"'Sheet1'!$L$16"}</definedName>
    <definedName name="dsd" hidden="1">{"'Sheet1'!$L$16"}</definedName>
    <definedName name="DSHoSo0408" localSheetId="4">#REF!</definedName>
    <definedName name="DSHoSo0408" localSheetId="3">#REF!</definedName>
    <definedName name="DSHoSo0408" localSheetId="1">#REF!</definedName>
    <definedName name="DSHoSo0408" localSheetId="2">#REF!</definedName>
    <definedName name="DSHoSo0408">#REF!</definedName>
    <definedName name="DSHoSo0508" localSheetId="4">#REF!</definedName>
    <definedName name="DSHoSo0508" localSheetId="3">#REF!</definedName>
    <definedName name="DSHoSo0508" localSheetId="1">#REF!</definedName>
    <definedName name="DSHoSo0508" localSheetId="2">#REF!</definedName>
    <definedName name="DSHoSo0508">#REF!</definedName>
    <definedName name="DSHoSo1208" localSheetId="4">#REF!</definedName>
    <definedName name="DSHoSo1208" localSheetId="3">#REF!</definedName>
    <definedName name="DSHoSo1208" localSheetId="1">#REF!</definedName>
    <definedName name="DSHoSo1208" localSheetId="2">#REF!</definedName>
    <definedName name="DSHoSo1208">#REF!</definedName>
    <definedName name="DSHoSo1308" localSheetId="4">#REF!</definedName>
    <definedName name="DSHoSo1308" localSheetId="3">#REF!</definedName>
    <definedName name="DSHoSo1308" localSheetId="1">#REF!</definedName>
    <definedName name="DSHoSo1308" localSheetId="2">#REF!</definedName>
    <definedName name="DSHoSo1308">#REF!</definedName>
    <definedName name="DSHoSo1309" localSheetId="4">#REF!</definedName>
    <definedName name="DSHoSo1309" localSheetId="3">#REF!</definedName>
    <definedName name="DSHoSo1309" localSheetId="1">#REF!</definedName>
    <definedName name="DSHoSo1309" localSheetId="2">#REF!</definedName>
    <definedName name="DSHoSo1309">#REF!</definedName>
    <definedName name="DSHoSo2110" localSheetId="4">#REF!</definedName>
    <definedName name="DSHoSo2110" localSheetId="3">#REF!</definedName>
    <definedName name="DSHoSo2110" localSheetId="1">#REF!</definedName>
    <definedName name="DSHoSo2110" localSheetId="2">#REF!</definedName>
    <definedName name="DSHoSo2110">#REF!</definedName>
    <definedName name="DSHoSo2207" localSheetId="4">#REF!</definedName>
    <definedName name="DSHoSo2207" localSheetId="3">#REF!</definedName>
    <definedName name="DSHoSo2207" localSheetId="1">#REF!</definedName>
    <definedName name="DSHoSo2207" localSheetId="2">#REF!</definedName>
    <definedName name="DSHoSo2207">#REF!</definedName>
    <definedName name="DSHoSo2507" localSheetId="4">#REF!</definedName>
    <definedName name="DSHoSo2507" localSheetId="3">#REF!</definedName>
    <definedName name="DSHoSo2507" localSheetId="1">#REF!</definedName>
    <definedName name="DSHoSo2507" localSheetId="2">#REF!</definedName>
    <definedName name="DSHoSo2507">#REF!</definedName>
    <definedName name="DSHoSo3107" localSheetId="4">#REF!</definedName>
    <definedName name="DSHoSo3107" localSheetId="3">#REF!</definedName>
    <definedName name="DSHoSo3107" localSheetId="1">#REF!</definedName>
    <definedName name="DSHoSo3107" localSheetId="2">#REF!</definedName>
    <definedName name="DSHoSo3107">#REF!</definedName>
    <definedName name="DSUMDATA" localSheetId="4">#REF!</definedName>
    <definedName name="DSUMDATA" localSheetId="3">#REF!</definedName>
    <definedName name="DSUMDATA" localSheetId="1">#REF!</definedName>
    <definedName name="DSUMDATA" localSheetId="2">#REF!</definedName>
    <definedName name="DSUMDATA">#REF!</definedName>
    <definedName name="DSUV04_07" localSheetId="4">#REF!</definedName>
    <definedName name="DSUV04_07" localSheetId="3">#REF!</definedName>
    <definedName name="DSUV04_07" localSheetId="1">#REF!</definedName>
    <definedName name="DSUV04_07" localSheetId="2">#REF!</definedName>
    <definedName name="DSUV04_07">#REF!</definedName>
    <definedName name="DSUV0408" localSheetId="4">#REF!</definedName>
    <definedName name="DSUV0408" localSheetId="3">#REF!</definedName>
    <definedName name="DSUV0408" localSheetId="1">#REF!</definedName>
    <definedName name="DSUV0408" localSheetId="2">#REF!</definedName>
    <definedName name="DSUV0408">#REF!</definedName>
    <definedName name="DSUV0508" localSheetId="4">#REF!</definedName>
    <definedName name="DSUV0508" localSheetId="3">#REF!</definedName>
    <definedName name="DSUV0508" localSheetId="1">#REF!</definedName>
    <definedName name="DSUV0508" localSheetId="2">#REF!</definedName>
    <definedName name="DSUV0508">#REF!</definedName>
    <definedName name="DSUV0707" localSheetId="4">#REF!</definedName>
    <definedName name="DSUV0707" localSheetId="3">#REF!</definedName>
    <definedName name="DSUV0707" localSheetId="1">#REF!</definedName>
    <definedName name="DSUV0707" localSheetId="2">#REF!</definedName>
    <definedName name="DSUV0707">#REF!</definedName>
    <definedName name="DSUV0807" localSheetId="4">#REF!</definedName>
    <definedName name="DSUV0807" localSheetId="3">#REF!</definedName>
    <definedName name="DSUV0807" localSheetId="1">#REF!</definedName>
    <definedName name="DSUV0807" localSheetId="2">#REF!</definedName>
    <definedName name="DSUV0807">#REF!</definedName>
    <definedName name="DSUV1208" localSheetId="4">#REF!</definedName>
    <definedName name="DSUV1208" localSheetId="3">#REF!</definedName>
    <definedName name="DSUV1208" localSheetId="1">#REF!</definedName>
    <definedName name="DSUV1208" localSheetId="2">#REF!</definedName>
    <definedName name="DSUV1208">#REF!</definedName>
    <definedName name="DSUV1309" localSheetId="4">#REF!</definedName>
    <definedName name="DSUV1309" localSheetId="3">#REF!</definedName>
    <definedName name="DSUV1309" localSheetId="1">#REF!</definedName>
    <definedName name="DSUV1309" localSheetId="2">#REF!</definedName>
    <definedName name="DSUV1309">#REF!</definedName>
    <definedName name="DSUV1407" localSheetId="4">#REF!</definedName>
    <definedName name="DSUV1407" localSheetId="3">#REF!</definedName>
    <definedName name="DSUV1407" localSheetId="1">#REF!</definedName>
    <definedName name="DSUV1407" localSheetId="2">#REF!</definedName>
    <definedName name="DSUV1407">#REF!</definedName>
    <definedName name="DSUV2009_2010" localSheetId="4">#REF!</definedName>
    <definedName name="DSUV2009_2010" localSheetId="3">#REF!</definedName>
    <definedName name="DSUV2009_2010" localSheetId="1">#REF!</definedName>
    <definedName name="DSUV2009_2010" localSheetId="2">#REF!</definedName>
    <definedName name="DSUV2009_2010">#REF!</definedName>
    <definedName name="DSUV2110" localSheetId="4">#REF!</definedName>
    <definedName name="DSUV2110" localSheetId="3">#REF!</definedName>
    <definedName name="DSUV2110" localSheetId="1">#REF!</definedName>
    <definedName name="DSUV2110" localSheetId="2">#REF!</definedName>
    <definedName name="DSUV2110">#REF!</definedName>
    <definedName name="DSUV2207" localSheetId="4">#REF!</definedName>
    <definedName name="DSUV2207" localSheetId="3">#REF!</definedName>
    <definedName name="DSUV2207" localSheetId="1">#REF!</definedName>
    <definedName name="DSUV2207" localSheetId="2">#REF!</definedName>
    <definedName name="DSUV2207">#REF!</definedName>
    <definedName name="DSUV3107" localSheetId="4">#REF!</definedName>
    <definedName name="DSUV3107" localSheetId="3">#REF!</definedName>
    <definedName name="DSUV3107" localSheetId="1">#REF!</definedName>
    <definedName name="DSUV3107" localSheetId="2">#REF!</definedName>
    <definedName name="DSUV3107">#REF!</definedName>
    <definedName name="DSUVC1407" localSheetId="4">#REF!</definedName>
    <definedName name="DSUVC1407" localSheetId="3">#REF!</definedName>
    <definedName name="DSUVC1407" localSheetId="1">#REF!</definedName>
    <definedName name="DSUVC1407" localSheetId="2">#REF!</definedName>
    <definedName name="DSUVC1407">#REF!</definedName>
    <definedName name="End_1" localSheetId="4">#REF!</definedName>
    <definedName name="End_1" localSheetId="3">#REF!</definedName>
    <definedName name="End_1" localSheetId="1">#REF!</definedName>
    <definedName name="End_1" localSheetId="2">#REF!</definedName>
    <definedName name="End_1">#REF!</definedName>
    <definedName name="End_10" localSheetId="4">#REF!</definedName>
    <definedName name="End_10" localSheetId="3">#REF!</definedName>
    <definedName name="End_10" localSheetId="1">#REF!</definedName>
    <definedName name="End_10" localSheetId="2">#REF!</definedName>
    <definedName name="End_10">#REF!</definedName>
    <definedName name="End_11" localSheetId="4">#REF!</definedName>
    <definedName name="End_11" localSheetId="3">#REF!</definedName>
    <definedName name="End_11" localSheetId="1">#REF!</definedName>
    <definedName name="End_11" localSheetId="2">#REF!</definedName>
    <definedName name="End_11">#REF!</definedName>
    <definedName name="End_12" localSheetId="4">#REF!</definedName>
    <definedName name="End_12" localSheetId="3">#REF!</definedName>
    <definedName name="End_12" localSheetId="1">#REF!</definedName>
    <definedName name="End_12" localSheetId="2">#REF!</definedName>
    <definedName name="End_12">#REF!</definedName>
    <definedName name="End_13" localSheetId="4">#REF!</definedName>
    <definedName name="End_13" localSheetId="3">#REF!</definedName>
    <definedName name="End_13" localSheetId="1">#REF!</definedName>
    <definedName name="End_13" localSheetId="2">#REF!</definedName>
    <definedName name="End_13">#REF!</definedName>
    <definedName name="End_2" localSheetId="4">#REF!</definedName>
    <definedName name="End_2" localSheetId="3">#REF!</definedName>
    <definedName name="End_2" localSheetId="1">#REF!</definedName>
    <definedName name="End_2" localSheetId="2">#REF!</definedName>
    <definedName name="End_2">#REF!</definedName>
    <definedName name="End_3" localSheetId="4">#REF!</definedName>
    <definedName name="End_3" localSheetId="3">#REF!</definedName>
    <definedName name="End_3" localSheetId="1">#REF!</definedName>
    <definedName name="End_3" localSheetId="2">#REF!</definedName>
    <definedName name="End_3">#REF!</definedName>
    <definedName name="End_4" localSheetId="4">#REF!</definedName>
    <definedName name="End_4" localSheetId="3">#REF!</definedName>
    <definedName name="End_4" localSheetId="1">#REF!</definedName>
    <definedName name="End_4" localSheetId="2">#REF!</definedName>
    <definedName name="End_4">#REF!</definedName>
    <definedName name="End_5" localSheetId="4">#REF!</definedName>
    <definedName name="End_5" localSheetId="3">#REF!</definedName>
    <definedName name="End_5" localSheetId="1">#REF!</definedName>
    <definedName name="End_5" localSheetId="2">#REF!</definedName>
    <definedName name="End_5">#REF!</definedName>
    <definedName name="End_6" localSheetId="4">#REF!</definedName>
    <definedName name="End_6" localSheetId="3">#REF!</definedName>
    <definedName name="End_6" localSheetId="1">#REF!</definedName>
    <definedName name="End_6" localSheetId="2">#REF!</definedName>
    <definedName name="End_6">#REF!</definedName>
    <definedName name="End_7" localSheetId="4">#REF!</definedName>
    <definedName name="End_7" localSheetId="3">#REF!</definedName>
    <definedName name="End_7" localSheetId="1">#REF!</definedName>
    <definedName name="End_7" localSheetId="2">#REF!</definedName>
    <definedName name="End_7">#REF!</definedName>
    <definedName name="End_8" localSheetId="4">#REF!</definedName>
    <definedName name="End_8" localSheetId="3">#REF!</definedName>
    <definedName name="End_8" localSheetId="1">#REF!</definedName>
    <definedName name="End_8" localSheetId="2">#REF!</definedName>
    <definedName name="End_8">#REF!</definedName>
    <definedName name="End_9" localSheetId="4">#REF!</definedName>
    <definedName name="End_9" localSheetId="3">#REF!</definedName>
    <definedName name="End_9" localSheetId="1">#REF!</definedName>
    <definedName name="End_9" localSheetId="2">#REF!</definedName>
    <definedName name="End_9">#REF!</definedName>
    <definedName name="_xlnm.Extract" localSheetId="4">#REF!</definedName>
    <definedName name="_xlnm.Extract" localSheetId="3">#REF!</definedName>
    <definedName name="_xlnm.Extract" localSheetId="1">#REF!</definedName>
    <definedName name="_xlnm.Extract" localSheetId="2">#REF!</definedName>
    <definedName name="_xlnm.Extract">#REF!</definedName>
    <definedName name="FP" localSheetId="4">#REF!</definedName>
    <definedName name="FP" localSheetId="3">#REF!</definedName>
    <definedName name="FP" localSheetId="1">#REF!</definedName>
    <definedName name="FP" localSheetId="2">#REF!</definedName>
    <definedName name="FP">#REF!</definedName>
    <definedName name="Gia_tien" localSheetId="4">#REF!</definedName>
    <definedName name="Gia_tien" localSheetId="3">#REF!</definedName>
    <definedName name="Gia_tien" localSheetId="1">#REF!</definedName>
    <definedName name="Gia_tien" localSheetId="2">#REF!</definedName>
    <definedName name="Gia_tien">#REF!</definedName>
    <definedName name="gia_tien_BTN" localSheetId="4">#REF!</definedName>
    <definedName name="gia_tien_BTN" localSheetId="3">#REF!</definedName>
    <definedName name="gia_tien_BTN" localSheetId="1">#REF!</definedName>
    <definedName name="gia_tien_BTN" localSheetId="2">#REF!</definedName>
    <definedName name="gia_tien_BTN">#REF!</definedName>
    <definedName name="h" localSheetId="4" hidden="1">{"'Sheet1'!$L$16"}</definedName>
    <definedName name="h" localSheetId="3" hidden="1">{"'Sheet1'!$L$16"}</definedName>
    <definedName name="h" localSheetId="1" hidden="1">{"'Sheet1'!$L$16"}</definedName>
    <definedName name="h" localSheetId="2" hidden="1">{"'Sheet1'!$L$16"}</definedName>
    <definedName name="h" hidden="1">{"'Sheet1'!$L$16"}</definedName>
    <definedName name="Hanhkiem" localSheetId="4">#REF!</definedName>
    <definedName name="Hanhkiem" localSheetId="3">#REF!</definedName>
    <definedName name="Hanhkiem" localSheetId="1">#REF!</definedName>
    <definedName name="Hanhkiem" localSheetId="2">#REF!</definedName>
    <definedName name="Hanhkiem">#REF!</definedName>
    <definedName name="HapCKVA" localSheetId="4">#REF!</definedName>
    <definedName name="HapCKVA" localSheetId="3">#REF!</definedName>
    <definedName name="HapCKVA" localSheetId="1">#REF!</definedName>
    <definedName name="HapCKVA" localSheetId="2">#REF!</definedName>
    <definedName name="HapCKVA">#REF!</definedName>
    <definedName name="HapCKvar" localSheetId="4">#REF!</definedName>
    <definedName name="HapCKvar" localSheetId="3">#REF!</definedName>
    <definedName name="HapCKvar" localSheetId="1">#REF!</definedName>
    <definedName name="HapCKvar" localSheetId="2">#REF!</definedName>
    <definedName name="HapCKvar">#REF!</definedName>
    <definedName name="HapCKW" localSheetId="4">#REF!</definedName>
    <definedName name="HapCKW" localSheetId="3">#REF!</definedName>
    <definedName name="HapCKW" localSheetId="1">#REF!</definedName>
    <definedName name="HapCKW" localSheetId="2">#REF!</definedName>
    <definedName name="HapCKW">#REF!</definedName>
    <definedName name="HapIKVA" localSheetId="4">#REF!</definedName>
    <definedName name="HapIKVA" localSheetId="3">#REF!</definedName>
    <definedName name="HapIKVA" localSheetId="1">#REF!</definedName>
    <definedName name="HapIKVA" localSheetId="2">#REF!</definedName>
    <definedName name="HapIKVA">#REF!</definedName>
    <definedName name="HapIKvar" localSheetId="4">#REF!</definedName>
    <definedName name="HapIKvar" localSheetId="3">#REF!</definedName>
    <definedName name="HapIKvar" localSheetId="1">#REF!</definedName>
    <definedName name="HapIKvar" localSheetId="2">#REF!</definedName>
    <definedName name="HapIKvar">#REF!</definedName>
    <definedName name="HapIKW" localSheetId="4">#REF!</definedName>
    <definedName name="HapIKW" localSheetId="3">#REF!</definedName>
    <definedName name="HapIKW" localSheetId="1">#REF!</definedName>
    <definedName name="HapIKW" localSheetId="2">#REF!</definedName>
    <definedName name="HapIKW">#REF!</definedName>
    <definedName name="HapKVA" localSheetId="4">#REF!</definedName>
    <definedName name="HapKVA" localSheetId="3">#REF!</definedName>
    <definedName name="HapKVA" localSheetId="1">#REF!</definedName>
    <definedName name="HapKVA" localSheetId="2">#REF!</definedName>
    <definedName name="HapKVA">#REF!</definedName>
    <definedName name="HapSKVA" localSheetId="4">#REF!</definedName>
    <definedName name="HapSKVA" localSheetId="3">#REF!</definedName>
    <definedName name="HapSKVA" localSheetId="1">#REF!</definedName>
    <definedName name="HapSKVA" localSheetId="2">#REF!</definedName>
    <definedName name="HapSKVA">#REF!</definedName>
    <definedName name="HapSKW" localSheetId="4">#REF!</definedName>
    <definedName name="HapSKW" localSheetId="3">#REF!</definedName>
    <definedName name="HapSKW" localSheetId="1">#REF!</definedName>
    <definedName name="HapSKW" localSheetId="2">#REF!</definedName>
    <definedName name="HapSKW">#REF!</definedName>
    <definedName name="HH" localSheetId="4">#REF!</definedName>
    <definedName name="HH" localSheetId="3">#REF!</definedName>
    <definedName name="HH" localSheetId="1">#REF!</definedName>
    <definedName name="HH" localSheetId="2">#REF!</definedName>
    <definedName name="HH">#REF!</definedName>
    <definedName name="Hocluc" localSheetId="4">#REF!</definedName>
    <definedName name="Hocluc" localSheetId="3">#REF!</definedName>
    <definedName name="Hocluc" localSheetId="1">#REF!</definedName>
    <definedName name="Hocluc" localSheetId="2">#REF!</definedName>
    <definedName name="Hocluc">#REF!</definedName>
    <definedName name="HOME_MANP" localSheetId="4">#REF!</definedName>
    <definedName name="HOME_MANP" localSheetId="3">#REF!</definedName>
    <definedName name="HOME_MANP" localSheetId="1">#REF!</definedName>
    <definedName name="HOME_MANP" localSheetId="2">#REF!</definedName>
    <definedName name="HOME_MANP">#REF!</definedName>
    <definedName name="HOMEOFFICE_COST" localSheetId="4">#REF!</definedName>
    <definedName name="HOMEOFFICE_COST" localSheetId="3">#REF!</definedName>
    <definedName name="HOMEOFFICE_COST" localSheetId="1">#REF!</definedName>
    <definedName name="HOMEOFFICE_COST" localSheetId="2">#REF!</definedName>
    <definedName name="HOMEOFFICE_COST">#REF!</definedName>
    <definedName name="HTML_CodePage" hidden="1">950</definedName>
    <definedName name="HTML_Control" localSheetId="4" hidden="1">{"'Sheet1'!$L$16"}</definedName>
    <definedName name="HTML_Control" localSheetId="3" hidden="1">{"'Sheet1'!$L$16"}</definedName>
    <definedName name="HTML_Control" localSheetId="1" hidden="1">{"'Sheet1'!$L$16"}</definedName>
    <definedName name="HTML_Control" localSheetId="2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4" hidden="1">{"'Sheet1'!$L$16"}</definedName>
    <definedName name="huy" localSheetId="3" hidden="1">{"'Sheet1'!$L$16"}</definedName>
    <definedName name="huy" localSheetId="1" hidden="1">{"'Sheet1'!$L$16"}</definedName>
    <definedName name="huy" localSheetId="2" hidden="1">{"'Sheet1'!$L$16"}</definedName>
    <definedName name="huy" hidden="1">{"'Sheet1'!$L$16"}</definedName>
    <definedName name="I" localSheetId="4">#REF!</definedName>
    <definedName name="I" localSheetId="3">#REF!</definedName>
    <definedName name="I" localSheetId="1">#REF!</definedName>
    <definedName name="I" localSheetId="2">#REF!</definedName>
    <definedName name="I">#REF!</definedName>
    <definedName name="I_A" localSheetId="4">#REF!</definedName>
    <definedName name="I_A" localSheetId="3">#REF!</definedName>
    <definedName name="I_A" localSheetId="1">#REF!</definedName>
    <definedName name="I_A" localSheetId="2">#REF!</definedName>
    <definedName name="I_A">#REF!</definedName>
    <definedName name="I_B" localSheetId="4">#REF!</definedName>
    <definedName name="I_B" localSheetId="3">#REF!</definedName>
    <definedName name="I_B" localSheetId="1">#REF!</definedName>
    <definedName name="I_B" localSheetId="2">#REF!</definedName>
    <definedName name="I_B">#REF!</definedName>
    <definedName name="I_c" localSheetId="4">#REF!</definedName>
    <definedName name="I_c" localSheetId="3">#REF!</definedName>
    <definedName name="I_c" localSheetId="1">#REF!</definedName>
    <definedName name="I_c" localSheetId="2">#REF!</definedName>
    <definedName name="I_c">#REF!</definedName>
    <definedName name="IDLAB_COST" localSheetId="4">#REF!</definedName>
    <definedName name="IDLAB_COST" localSheetId="3">#REF!</definedName>
    <definedName name="IDLAB_COST" localSheetId="1">#REF!</definedName>
    <definedName name="IDLAB_COST" localSheetId="2">#REF!</definedName>
    <definedName name="IDLAB_COST">#REF!</definedName>
    <definedName name="II_A" localSheetId="4">#REF!</definedName>
    <definedName name="II_A" localSheetId="3">#REF!</definedName>
    <definedName name="II_A" localSheetId="1">#REF!</definedName>
    <definedName name="II_A" localSheetId="2">#REF!</definedName>
    <definedName name="II_A">#REF!</definedName>
    <definedName name="II_B" localSheetId="4">#REF!</definedName>
    <definedName name="II_B" localSheetId="3">#REF!</definedName>
    <definedName name="II_B" localSheetId="1">#REF!</definedName>
    <definedName name="II_B" localSheetId="2">#REF!</definedName>
    <definedName name="II_B">#REF!</definedName>
    <definedName name="II_c" localSheetId="4">#REF!</definedName>
    <definedName name="II_c" localSheetId="3">#REF!</definedName>
    <definedName name="II_c" localSheetId="1">#REF!</definedName>
    <definedName name="II_c" localSheetId="2">#REF!</definedName>
    <definedName name="II_c">#REF!</definedName>
    <definedName name="III_a" localSheetId="4">#REF!</definedName>
    <definedName name="III_a" localSheetId="3">#REF!</definedName>
    <definedName name="III_a" localSheetId="1">#REF!</definedName>
    <definedName name="III_a" localSheetId="2">#REF!</definedName>
    <definedName name="III_a">#REF!</definedName>
    <definedName name="III_B" localSheetId="4">#REF!</definedName>
    <definedName name="III_B" localSheetId="3">#REF!</definedName>
    <definedName name="III_B" localSheetId="1">#REF!</definedName>
    <definedName name="III_B" localSheetId="2">#REF!</definedName>
    <definedName name="III_B">#REF!</definedName>
    <definedName name="III_c" localSheetId="4">#REF!</definedName>
    <definedName name="III_c" localSheetId="3">#REF!</definedName>
    <definedName name="III_c" localSheetId="1">#REF!</definedName>
    <definedName name="III_c" localSheetId="2">#REF!</definedName>
    <definedName name="III_c">#REF!</definedName>
    <definedName name="INDMANP" localSheetId="4">#REF!</definedName>
    <definedName name="INDMANP" localSheetId="3">#REF!</definedName>
    <definedName name="INDMANP" localSheetId="1">#REF!</definedName>
    <definedName name="INDMANP" localSheetId="2">#REF!</definedName>
    <definedName name="INDMANP">#REF!</definedName>
    <definedName name="INTH" localSheetId="4">#REF!</definedName>
    <definedName name="INTH" localSheetId="3">#REF!</definedName>
    <definedName name="INTH" localSheetId="1">#REF!</definedName>
    <definedName name="INTH" localSheetId="2">#REF!</definedName>
    <definedName name="INTH">#REF!</definedName>
    <definedName name="IO" localSheetId="4">#REF!</definedName>
    <definedName name="IO" localSheetId="3">#REF!</definedName>
    <definedName name="IO" localSheetId="1">#REF!</definedName>
    <definedName name="IO" localSheetId="2">#REF!</definedName>
    <definedName name="IO">#REF!</definedName>
    <definedName name="j356C8" localSheetId="4">#REF!</definedName>
    <definedName name="j356C8" localSheetId="3">#REF!</definedName>
    <definedName name="j356C8" localSheetId="1">#REF!</definedName>
    <definedName name="j356C8" localSheetId="2">#REF!</definedName>
    <definedName name="j356C8">#REF!</definedName>
    <definedName name="Khoa1" hidden="1">#REF!</definedName>
    <definedName name="m" localSheetId="4">#REF!</definedName>
    <definedName name="m" localSheetId="3">#REF!</definedName>
    <definedName name="m" localSheetId="1">#REF!</definedName>
    <definedName name="m" localSheetId="2">#REF!</definedName>
    <definedName name="m">#REF!</definedName>
    <definedName name="MAJ_CON_EQP" localSheetId="4">#REF!</definedName>
    <definedName name="MAJ_CON_EQP" localSheetId="3">#REF!</definedName>
    <definedName name="MAJ_CON_EQP" localSheetId="1">#REF!</definedName>
    <definedName name="MAJ_CON_EQP" localSheetId="2">#REF!</definedName>
    <definedName name="MAJ_CON_EQP">#REF!</definedName>
    <definedName name="MAT" localSheetId="4">#REF!</definedName>
    <definedName name="MAT" localSheetId="3">#REF!</definedName>
    <definedName name="MAT" localSheetId="1">#REF!</definedName>
    <definedName name="MAT" localSheetId="2">#REF!</definedName>
    <definedName name="MAT">#REF!</definedName>
    <definedName name="MF" localSheetId="4">#REF!</definedName>
    <definedName name="MF" localSheetId="3">#REF!</definedName>
    <definedName name="MF" localSheetId="1">#REF!</definedName>
    <definedName name="MF" localSheetId="2">#REF!</definedName>
    <definedName name="MF">#REF!</definedName>
    <definedName name="MG_A" localSheetId="4">#REF!</definedName>
    <definedName name="MG_A" localSheetId="3">#REF!</definedName>
    <definedName name="MG_A" localSheetId="1">#REF!</definedName>
    <definedName name="MG_A" localSheetId="2">#REF!</definedName>
    <definedName name="MG_A">#REF!</definedName>
    <definedName name="NET" localSheetId="4">#REF!</definedName>
    <definedName name="NET" localSheetId="3">#REF!</definedName>
    <definedName name="NET" localSheetId="1">#REF!</definedName>
    <definedName name="NET" localSheetId="2">#REF!</definedName>
    <definedName name="NET">#REF!</definedName>
    <definedName name="NET_1" localSheetId="4">#REF!</definedName>
    <definedName name="NET_1" localSheetId="3">#REF!</definedName>
    <definedName name="NET_1" localSheetId="1">#REF!</definedName>
    <definedName name="NET_1" localSheetId="2">#REF!</definedName>
    <definedName name="NET_1">#REF!</definedName>
    <definedName name="NET_ANA" localSheetId="4">#REF!</definedName>
    <definedName name="NET_ANA" localSheetId="3">#REF!</definedName>
    <definedName name="NET_ANA" localSheetId="1">#REF!</definedName>
    <definedName name="NET_ANA" localSheetId="2">#REF!</definedName>
    <definedName name="NET_ANA">#REF!</definedName>
    <definedName name="NET_ANA_1" localSheetId="4">#REF!</definedName>
    <definedName name="NET_ANA_1" localSheetId="3">#REF!</definedName>
    <definedName name="NET_ANA_1" localSheetId="1">#REF!</definedName>
    <definedName name="NET_ANA_1" localSheetId="2">#REF!</definedName>
    <definedName name="NET_ANA_1">#REF!</definedName>
    <definedName name="NET_ANA_2" localSheetId="4">#REF!</definedName>
    <definedName name="NET_ANA_2" localSheetId="3">#REF!</definedName>
    <definedName name="NET_ANA_2" localSheetId="1">#REF!</definedName>
    <definedName name="NET_ANA_2" localSheetId="2">#REF!</definedName>
    <definedName name="NET_ANA_2">#REF!</definedName>
    <definedName name="NH" localSheetId="4">#REF!</definedName>
    <definedName name="NH" localSheetId="3">#REF!</definedName>
    <definedName name="NH" localSheetId="1">#REF!</definedName>
    <definedName name="NH" localSheetId="2">#REF!</definedName>
    <definedName name="NH">#REF!</definedName>
    <definedName name="NHot" localSheetId="4">#REF!</definedName>
    <definedName name="NHot" localSheetId="3">#REF!</definedName>
    <definedName name="NHot" localSheetId="1">#REF!</definedName>
    <definedName name="NHot" localSheetId="2">#REF!</definedName>
    <definedName name="NHot">#REF!</definedName>
    <definedName name="No" localSheetId="4">#REF!</definedName>
    <definedName name="No" localSheetId="3">#REF!</definedName>
    <definedName name="No" localSheetId="1">#REF!</definedName>
    <definedName name="No" localSheetId="2">#REF!</definedName>
    <definedName name="No">#REF!</definedName>
    <definedName name="P" localSheetId="4">#REF!</definedName>
    <definedName name="P" localSheetId="3">#REF!</definedName>
    <definedName name="P" localSheetId="1">#REF!</definedName>
    <definedName name="P" localSheetId="2">#REF!</definedName>
    <definedName name="P">#REF!</definedName>
    <definedName name="PA" localSheetId="4">#REF!</definedName>
    <definedName name="PA" localSheetId="3">#REF!</definedName>
    <definedName name="PA" localSheetId="1">#REF!</definedName>
    <definedName name="PA" localSheetId="2">#REF!</definedName>
    <definedName name="PA">#REF!</definedName>
    <definedName name="PEJM" localSheetId="4">#REF!</definedName>
    <definedName name="PEJM" localSheetId="3">#REF!</definedName>
    <definedName name="PEJM" localSheetId="1">#REF!</definedName>
    <definedName name="PEJM" localSheetId="2">#REF!</definedName>
    <definedName name="PEJM">#REF!</definedName>
    <definedName name="PF" localSheetId="4">#REF!</definedName>
    <definedName name="PF" localSheetId="3">#REF!</definedName>
    <definedName name="PF" localSheetId="1">#REF!</definedName>
    <definedName name="PF" localSheetId="2">#REF!</definedName>
    <definedName name="PF">#REF!</definedName>
    <definedName name="Phuong" localSheetId="4">#REF!</definedName>
    <definedName name="Phuong" localSheetId="3">#REF!</definedName>
    <definedName name="Phuong" localSheetId="1">#REF!</definedName>
    <definedName name="Phuong" localSheetId="2">#REF!</definedName>
    <definedName name="Phuong">#REF!</definedName>
    <definedName name="_xlnm.Print_Area" localSheetId="4">#REF!</definedName>
    <definedName name="_xlnm.Print_Area" localSheetId="3">#REF!</definedName>
    <definedName name="_xlnm.Print_Area" localSheetId="1">#REF!</definedName>
    <definedName name="_xlnm.Print_Area" localSheetId="2">#REF!</definedName>
    <definedName name="_xlnm.Print_Area">#REF!</definedName>
    <definedName name="Print_Area_MI" localSheetId="4">#REF!</definedName>
    <definedName name="Print_Area_MI" localSheetId="3">#REF!</definedName>
    <definedName name="Print_Area_MI" localSheetId="1">#REF!</definedName>
    <definedName name="Print_Area_MI" localSheetId="2">#REF!</definedName>
    <definedName name="Print_Area_MI">#REF!</definedName>
    <definedName name="_xlnm.Print_Titles" localSheetId="4">#REF!</definedName>
    <definedName name="_xlnm.Print_Titles" localSheetId="3">#REF!</definedName>
    <definedName name="_xlnm.Print_Titles" localSheetId="1">#REF!</definedName>
    <definedName name="_xlnm.Print_Titles" localSheetId="2">#REF!</definedName>
    <definedName name="_xlnm.Print_Titles">#REF!</definedName>
    <definedName name="Print_Titles_MI" localSheetId="4">#REF!</definedName>
    <definedName name="Print_Titles_MI" localSheetId="3">#REF!</definedName>
    <definedName name="Print_Titles_MI" localSheetId="1">#REF!</definedName>
    <definedName name="Print_Titles_MI" localSheetId="2">#REF!</definedName>
    <definedName name="Print_Titles_MI">#REF!</definedName>
    <definedName name="PRINTA" localSheetId="4">#REF!</definedName>
    <definedName name="PRINTA" localSheetId="3">#REF!</definedName>
    <definedName name="PRINTA" localSheetId="1">#REF!</definedName>
    <definedName name="PRINTA" localSheetId="2">#REF!</definedName>
    <definedName name="PRINTA">#REF!</definedName>
    <definedName name="PRINTB" localSheetId="4">#REF!</definedName>
    <definedName name="PRINTB" localSheetId="3">#REF!</definedName>
    <definedName name="PRINTB" localSheetId="1">#REF!</definedName>
    <definedName name="PRINTB" localSheetId="2">#REF!</definedName>
    <definedName name="PRINTB">#REF!</definedName>
    <definedName name="PRINTC" localSheetId="4">#REF!</definedName>
    <definedName name="PRINTC" localSheetId="3">#REF!</definedName>
    <definedName name="PRINTC" localSheetId="1">#REF!</definedName>
    <definedName name="PRINTC" localSheetId="2">#REF!</definedName>
    <definedName name="PRINTC">#REF!</definedName>
    <definedName name="prjName" localSheetId="4">#REF!</definedName>
    <definedName name="prjName" localSheetId="3">#REF!</definedName>
    <definedName name="prjName" localSheetId="1">#REF!</definedName>
    <definedName name="prjName" localSheetId="2">#REF!</definedName>
    <definedName name="prjName">#REF!</definedName>
    <definedName name="prjNo" localSheetId="4">#REF!</definedName>
    <definedName name="prjNo" localSheetId="3">#REF!</definedName>
    <definedName name="prjNo" localSheetId="1">#REF!</definedName>
    <definedName name="prjNo" localSheetId="2">#REF!</definedName>
    <definedName name="prjNo">#REF!</definedName>
    <definedName name="PROPOSAL" localSheetId="4">#REF!</definedName>
    <definedName name="PROPOSAL" localSheetId="3">#REF!</definedName>
    <definedName name="PROPOSAL" localSheetId="1">#REF!</definedName>
    <definedName name="PROPOSAL" localSheetId="2">#REF!</definedName>
    <definedName name="PROPOSAL">#REF!</definedName>
    <definedName name="qhpx">[1]QHPX!$A$2:$A$323</definedName>
    <definedName name="Quan" localSheetId="4">#REF!</definedName>
    <definedName name="Quan" localSheetId="3">#REF!</definedName>
    <definedName name="Quan" localSheetId="1">#REF!</definedName>
    <definedName name="Quan" localSheetId="2">#REF!</definedName>
    <definedName name="Quan">#REF!</definedName>
    <definedName name="qwe" localSheetId="4" hidden="1">{"'Sheet1'!$L$16"}</definedName>
    <definedName name="qwe" localSheetId="3" hidden="1">{"'Sheet1'!$L$16"}</definedName>
    <definedName name="qwe" localSheetId="1" hidden="1">{"'Sheet1'!$L$16"}</definedName>
    <definedName name="qwe" localSheetId="2" hidden="1">{"'Sheet1'!$L$16"}</definedName>
    <definedName name="qwe" hidden="1">{"'Sheet1'!$L$16"}</definedName>
    <definedName name="RT" localSheetId="4">#REF!</definedName>
    <definedName name="RT" localSheetId="3">#REF!</definedName>
    <definedName name="RT" localSheetId="1">#REF!</definedName>
    <definedName name="RT" localSheetId="2">#REF!</definedName>
    <definedName name="RT">#REF!</definedName>
    <definedName name="SL" localSheetId="4">#REF!</definedName>
    <definedName name="SL" localSheetId="3">#REF!</definedName>
    <definedName name="SL" localSheetId="1">#REF!</definedName>
    <definedName name="SL" localSheetId="2">#REF!</definedName>
    <definedName name="SL">#REF!</definedName>
    <definedName name="SORT" localSheetId="4">#REF!</definedName>
    <definedName name="SORT" localSheetId="3">#REF!</definedName>
    <definedName name="SORT" localSheetId="1">#REF!</definedName>
    <definedName name="SORT" localSheetId="2">#REF!</definedName>
    <definedName name="SORT">#REF!</definedName>
    <definedName name="SP" localSheetId="4">#REF!</definedName>
    <definedName name="SP" localSheetId="3">#REF!</definedName>
    <definedName name="SP" localSheetId="1">#REF!</definedName>
    <definedName name="SP" localSheetId="2">#REF!</definedName>
    <definedName name="SP">#REF!</definedName>
    <definedName name="SPEC" localSheetId="4">#REF!</definedName>
    <definedName name="SPEC" localSheetId="3">#REF!</definedName>
    <definedName name="SPEC" localSheetId="1">#REF!</definedName>
    <definedName name="SPEC" localSheetId="2">#REF!</definedName>
    <definedName name="SPEC">#REF!</definedName>
    <definedName name="SPECSUMMARY" localSheetId="4">#REF!</definedName>
    <definedName name="SPECSUMMARY" localSheetId="3">#REF!</definedName>
    <definedName name="SPECSUMMARY" localSheetId="1">#REF!</definedName>
    <definedName name="SPECSUMMARY" localSheetId="2">#REF!</definedName>
    <definedName name="SPECSUMMARY">#REF!</definedName>
    <definedName name="Start_1" localSheetId="4">#REF!</definedName>
    <definedName name="Start_1" localSheetId="3">#REF!</definedName>
    <definedName name="Start_1" localSheetId="1">#REF!</definedName>
    <definedName name="Start_1" localSheetId="2">#REF!</definedName>
    <definedName name="Start_1">#REF!</definedName>
    <definedName name="Start_10" localSheetId="4">#REF!</definedName>
    <definedName name="Start_10" localSheetId="3">#REF!</definedName>
    <definedName name="Start_10" localSheetId="1">#REF!</definedName>
    <definedName name="Start_10" localSheetId="2">#REF!</definedName>
    <definedName name="Start_10">#REF!</definedName>
    <definedName name="Start_11" localSheetId="4">#REF!</definedName>
    <definedName name="Start_11" localSheetId="3">#REF!</definedName>
    <definedName name="Start_11" localSheetId="1">#REF!</definedName>
    <definedName name="Start_11" localSheetId="2">#REF!</definedName>
    <definedName name="Start_11">#REF!</definedName>
    <definedName name="Start_12" localSheetId="4">#REF!</definedName>
    <definedName name="Start_12" localSheetId="3">#REF!</definedName>
    <definedName name="Start_12" localSheetId="1">#REF!</definedName>
    <definedName name="Start_12" localSheetId="2">#REF!</definedName>
    <definedName name="Start_12">#REF!</definedName>
    <definedName name="Start_13" localSheetId="4">#REF!</definedName>
    <definedName name="Start_13" localSheetId="3">#REF!</definedName>
    <definedName name="Start_13" localSheetId="1">#REF!</definedName>
    <definedName name="Start_13" localSheetId="2">#REF!</definedName>
    <definedName name="Start_13">#REF!</definedName>
    <definedName name="Start_2" localSheetId="4">#REF!</definedName>
    <definedName name="Start_2" localSheetId="3">#REF!</definedName>
    <definedName name="Start_2" localSheetId="1">#REF!</definedName>
    <definedName name="Start_2" localSheetId="2">#REF!</definedName>
    <definedName name="Start_2">#REF!</definedName>
    <definedName name="Start_3" localSheetId="4">#REF!</definedName>
    <definedName name="Start_3" localSheetId="3">#REF!</definedName>
    <definedName name="Start_3" localSheetId="1">#REF!</definedName>
    <definedName name="Start_3" localSheetId="2">#REF!</definedName>
    <definedName name="Start_3">#REF!</definedName>
    <definedName name="Start_4" localSheetId="4">#REF!</definedName>
    <definedName name="Start_4" localSheetId="3">#REF!</definedName>
    <definedName name="Start_4" localSheetId="1">#REF!</definedName>
    <definedName name="Start_4" localSheetId="2">#REF!</definedName>
    <definedName name="Start_4">#REF!</definedName>
    <definedName name="Start_5" localSheetId="4">#REF!</definedName>
    <definedName name="Start_5" localSheetId="3">#REF!</definedName>
    <definedName name="Start_5" localSheetId="1">#REF!</definedName>
    <definedName name="Start_5" localSheetId="2">#REF!</definedName>
    <definedName name="Start_5">#REF!</definedName>
    <definedName name="Start_6" localSheetId="4">#REF!</definedName>
    <definedName name="Start_6" localSheetId="3">#REF!</definedName>
    <definedName name="Start_6" localSheetId="1">#REF!</definedName>
    <definedName name="Start_6" localSheetId="2">#REF!</definedName>
    <definedName name="Start_6">#REF!</definedName>
    <definedName name="Start_7" localSheetId="4">#REF!</definedName>
    <definedName name="Start_7" localSheetId="3">#REF!</definedName>
    <definedName name="Start_7" localSheetId="1">#REF!</definedName>
    <definedName name="Start_7" localSheetId="2">#REF!</definedName>
    <definedName name="Start_7">#REF!</definedName>
    <definedName name="Start_8" localSheetId="4">#REF!</definedName>
    <definedName name="Start_8" localSheetId="3">#REF!</definedName>
    <definedName name="Start_8" localSheetId="1">#REF!</definedName>
    <definedName name="Start_8" localSheetId="2">#REF!</definedName>
    <definedName name="Start_8">#REF!</definedName>
    <definedName name="Start_9" localSheetId="4">#REF!</definedName>
    <definedName name="Start_9" localSheetId="3">#REF!</definedName>
    <definedName name="Start_9" localSheetId="1">#REF!</definedName>
    <definedName name="Start_9" localSheetId="2">#REF!</definedName>
    <definedName name="Start_9">#REF!</definedName>
    <definedName name="SUM" localSheetId="4">#REF!,#REF!</definedName>
    <definedName name="SUM" localSheetId="3">#REF!,#REF!</definedName>
    <definedName name="SUM" localSheetId="1">#REF!,#REF!</definedName>
    <definedName name="SUM" localSheetId="2">#REF!,#REF!</definedName>
    <definedName name="SUM">#REF!,#REF!</definedName>
    <definedName name="SUMMARY" localSheetId="4">#REF!</definedName>
    <definedName name="SUMMARY" localSheetId="3">#REF!</definedName>
    <definedName name="SUMMARY" localSheetId="1">#REF!</definedName>
    <definedName name="SUMMARY" localSheetId="2">#REF!</definedName>
    <definedName name="SUMMARY">#REF!</definedName>
    <definedName name="T" localSheetId="4">#REF!</definedName>
    <definedName name="T" localSheetId="3">#REF!</definedName>
    <definedName name="T" localSheetId="1">#REF!</definedName>
    <definedName name="T" localSheetId="2">#REF!</definedName>
    <definedName name="T">#REF!</definedName>
    <definedName name="TaxTV">10%</definedName>
    <definedName name="TaxXL">5%</definedName>
    <definedName name="test" localSheetId="4">#REF!</definedName>
    <definedName name="test" localSheetId="3">#REF!</definedName>
    <definedName name="test" localSheetId="1">#REF!</definedName>
    <definedName name="test" localSheetId="2">#REF!</definedName>
    <definedName name="test">#REF!</definedName>
    <definedName name="ThiSinhfull" localSheetId="4">#REF!</definedName>
    <definedName name="ThiSinhfull" localSheetId="3">#REF!</definedName>
    <definedName name="ThiSinhfull" localSheetId="1">#REF!</definedName>
    <definedName name="ThiSinhfull" localSheetId="2">#REF!</definedName>
    <definedName name="ThiSinhfull">#REF!</definedName>
    <definedName name="THK" localSheetId="4">#REF!</definedName>
    <definedName name="THK" localSheetId="3">#REF!</definedName>
    <definedName name="THK" localSheetId="1">#REF!</definedName>
    <definedName name="THK" localSheetId="2">#REF!</definedName>
    <definedName name="THK">#REF!</definedName>
    <definedName name="Tien" localSheetId="4">#REF!</definedName>
    <definedName name="Tien" localSheetId="3">#REF!</definedName>
    <definedName name="Tien" localSheetId="1">#REF!</definedName>
    <definedName name="Tien" localSheetId="2">#REF!</definedName>
    <definedName name="Tien">#REF!</definedName>
    <definedName name="TOTAL" localSheetId="4">#REF!</definedName>
    <definedName name="TOTAL" localSheetId="3">#REF!</definedName>
    <definedName name="TOTAL" localSheetId="1">#REF!</definedName>
    <definedName name="TOTAL" localSheetId="2">#REF!</definedName>
    <definedName name="TOTAL">#REF!</definedName>
    <definedName name="tp" localSheetId="4" hidden="1">{"'Sheet1'!$L$16"}</definedName>
    <definedName name="tp" localSheetId="3" hidden="1">{"'Sheet1'!$L$16"}</definedName>
    <definedName name="tp" localSheetId="1" hidden="1">{"'Sheet1'!$L$16"}</definedName>
    <definedName name="tp" localSheetId="2" hidden="1">{"'Sheet1'!$L$16"}</definedName>
    <definedName name="tp" hidden="1">{"'Sheet1'!$L$16"}</definedName>
    <definedName name="Tra_don_gia_KS" localSheetId="4">#REF!</definedName>
    <definedName name="Tra_don_gia_KS" localSheetId="3">#REF!</definedName>
    <definedName name="Tra_don_gia_KS" localSheetId="1">#REF!</definedName>
    <definedName name="Tra_don_gia_KS" localSheetId="2">#REF!</definedName>
    <definedName name="Tra_don_gia_KS">#REF!</definedName>
    <definedName name="Tracp" localSheetId="4">#REF!</definedName>
    <definedName name="Tracp" localSheetId="3">#REF!</definedName>
    <definedName name="Tracp" localSheetId="1">#REF!</definedName>
    <definedName name="Tracp" localSheetId="2">#REF!</definedName>
    <definedName name="Tracp">#REF!</definedName>
    <definedName name="Truong" localSheetId="4">#REF!</definedName>
    <definedName name="Truong" localSheetId="3">#REF!</definedName>
    <definedName name="Truong" localSheetId="1">#REF!</definedName>
    <definedName name="Truong" localSheetId="2">#REF!</definedName>
    <definedName name="Truong">#REF!</definedName>
    <definedName name="ty_le" localSheetId="4">#REF!</definedName>
    <definedName name="ty_le" localSheetId="3">#REF!</definedName>
    <definedName name="ty_le" localSheetId="1">#REF!</definedName>
    <definedName name="ty_le" localSheetId="2">#REF!</definedName>
    <definedName name="ty_le">#REF!</definedName>
    <definedName name="ty_le_BTN" localSheetId="4">#REF!</definedName>
    <definedName name="ty_le_BTN" localSheetId="3">#REF!</definedName>
    <definedName name="ty_le_BTN" localSheetId="1">#REF!</definedName>
    <definedName name="ty_le_BTN" localSheetId="2">#REF!</definedName>
    <definedName name="ty_le_BTN">#REF!</definedName>
    <definedName name="UP" localSheetId="4">#REF!,#REF!,#REF!,#REF!,#REF!,#REF!,#REF!,#REF!,#REF!,#REF!,#REF!</definedName>
    <definedName name="UP" localSheetId="3">#REF!,#REF!,#REF!,#REF!,#REF!,#REF!,#REF!,#REF!,#REF!,#REF!,#REF!</definedName>
    <definedName name="UP" localSheetId="1">#REF!,#REF!,#REF!,#REF!,#REF!,#REF!,#REF!,#REF!,#REF!,#REF!,#REF!</definedName>
    <definedName name="UP" localSheetId="2">#REF!,#REF!,#REF!,#REF!,#REF!,#REF!,#REF!,#REF!,#REF!,#REF!,#REF!</definedName>
    <definedName name="UP">#REF!,#REF!,#REF!,#REF!,#REF!,#REF!,#REF!,#REF!,#REF!,#REF!,#REF!</definedName>
    <definedName name="VARIINST" localSheetId="4">#REF!</definedName>
    <definedName name="VARIINST" localSheetId="3">#REF!</definedName>
    <definedName name="VARIINST" localSheetId="1">#REF!</definedName>
    <definedName name="VARIINST" localSheetId="2">#REF!</definedName>
    <definedName name="VARIINST">#REF!</definedName>
    <definedName name="VARIPURC" localSheetId="4">#REF!</definedName>
    <definedName name="VARIPURC" localSheetId="3">#REF!</definedName>
    <definedName name="VARIPURC" localSheetId="1">#REF!</definedName>
    <definedName name="VARIPURC" localSheetId="2">#REF!</definedName>
    <definedName name="VARIPURC">#REF!</definedName>
    <definedName name="VungSapXep" localSheetId="4">#REF!</definedName>
    <definedName name="VungSapXep" localSheetId="3">#REF!</definedName>
    <definedName name="VungSapXep" localSheetId="1">#REF!</definedName>
    <definedName name="VungSapXep" localSheetId="2">#REF!</definedName>
    <definedName name="VungSapXep">#REF!</definedName>
    <definedName name="W" localSheetId="4">#REF!</definedName>
    <definedName name="W" localSheetId="3">#REF!</definedName>
    <definedName name="W" localSheetId="1">#REF!</definedName>
    <definedName name="W" localSheetId="2">#REF!</definedName>
    <definedName name="W">#REF!</definedName>
    <definedName name="ww" localSheetId="4" hidden="1">{"'Sheet1'!$L$16"}</definedName>
    <definedName name="ww" localSheetId="3" hidden="1">{"'Sheet1'!$L$16"}</definedName>
    <definedName name="ww" localSheetId="1" hidden="1">{"'Sheet1'!$L$16"}</definedName>
    <definedName name="ww" localSheetId="2" hidden="1">{"'Sheet1'!$L$16"}</definedName>
    <definedName name="ww" hidden="1">{"'Sheet1'!$L$16"}</definedName>
    <definedName name="X" localSheetId="4">#REF!</definedName>
    <definedName name="X" localSheetId="3">#REF!</definedName>
    <definedName name="X" localSheetId="1">#REF!</definedName>
    <definedName name="X" localSheetId="2">#REF!</definedName>
    <definedName name="X">#REF!</definedName>
    <definedName name="Z" localSheetId="4">#REF!</definedName>
    <definedName name="Z" localSheetId="3">#REF!</definedName>
    <definedName name="Z" localSheetId="1">#REF!</definedName>
    <definedName name="Z" localSheetId="2">#REF!</definedName>
    <definedName name="Z">#REF!</definedName>
    <definedName name="ZYX" localSheetId="4">#REF!</definedName>
    <definedName name="ZYX" localSheetId="3">#REF!</definedName>
    <definedName name="ZYX" localSheetId="1">#REF!</definedName>
    <definedName name="ZYX" localSheetId="2">#REF!</definedName>
    <definedName name="ZYX">#REF!</definedName>
    <definedName name="ZZZ" localSheetId="4">#REF!</definedName>
    <definedName name="ZZZ" localSheetId="3">#REF!</definedName>
    <definedName name="ZZZ" localSheetId="1">#REF!</definedName>
    <definedName name="ZZZ" localSheetId="2">#REF!</definedName>
    <definedName name="ZZZ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5" i="4" l="1"/>
  <c r="K5" i="4"/>
  <c r="K6" i="4"/>
  <c r="K15" i="4" s="1"/>
  <c r="K7" i="4"/>
  <c r="K8" i="4"/>
  <c r="K9" i="4"/>
  <c r="K10" i="4"/>
  <c r="K11" i="4"/>
  <c r="K12" i="4"/>
  <c r="K13" i="4"/>
  <c r="K14" i="4"/>
  <c r="J15" i="4"/>
  <c r="I15" i="4"/>
  <c r="H15" i="4"/>
  <c r="F6" i="4"/>
  <c r="F15" i="4" s="1"/>
  <c r="F7" i="4"/>
  <c r="F8" i="4"/>
  <c r="F9" i="4"/>
  <c r="F10" i="4"/>
  <c r="F11" i="4"/>
  <c r="F12" i="4"/>
  <c r="F13" i="4"/>
  <c r="F14" i="4"/>
  <c r="E15" i="4"/>
  <c r="D15" i="4"/>
  <c r="C15" i="4"/>
  <c r="B15" i="4"/>
  <c r="L1" i="4"/>
  <c r="L21" i="3"/>
  <c r="K6" i="3"/>
  <c r="K21" i="3" s="1"/>
  <c r="K7" i="3"/>
  <c r="K8" i="3"/>
  <c r="K9" i="3"/>
  <c r="K10" i="3"/>
  <c r="K11" i="3"/>
  <c r="K12" i="3"/>
  <c r="K13" i="3"/>
  <c r="K14" i="3"/>
  <c r="K15" i="3"/>
  <c r="K16" i="3"/>
  <c r="K19" i="3"/>
  <c r="K20" i="3"/>
  <c r="J21" i="3"/>
  <c r="I21" i="3"/>
  <c r="H21" i="3"/>
  <c r="G21" i="3"/>
  <c r="F5" i="3"/>
  <c r="F6" i="3"/>
  <c r="F7" i="3"/>
  <c r="F8" i="3"/>
  <c r="F9" i="3"/>
  <c r="F10" i="3"/>
  <c r="F11" i="3"/>
  <c r="F12" i="3"/>
  <c r="F13" i="3"/>
  <c r="F14" i="3"/>
  <c r="F15" i="3"/>
  <c r="F17" i="3"/>
  <c r="F18" i="3"/>
  <c r="F20" i="3"/>
  <c r="F21" i="3"/>
  <c r="E21" i="3"/>
  <c r="D21" i="3"/>
  <c r="C21" i="3"/>
  <c r="B21" i="3"/>
  <c r="L1" i="3"/>
  <c r="L23" i="2"/>
  <c r="F23" i="2"/>
  <c r="K5" i="2"/>
  <c r="L5" i="2" s="1"/>
  <c r="K6" i="2"/>
  <c r="K7" i="2"/>
  <c r="L7" i="2" s="1"/>
  <c r="K8" i="2"/>
  <c r="K9" i="2"/>
  <c r="L9" i="2" s="1"/>
  <c r="K10" i="2"/>
  <c r="K11" i="2"/>
  <c r="L11" i="2" s="1"/>
  <c r="K12" i="2"/>
  <c r="K13" i="2"/>
  <c r="L13" i="2" s="1"/>
  <c r="K14" i="2"/>
  <c r="K15" i="2"/>
  <c r="L15" i="2" s="1"/>
  <c r="K16" i="2"/>
  <c r="K19" i="2"/>
  <c r="L19" i="2" s="1"/>
  <c r="K20" i="2"/>
  <c r="K21" i="2"/>
  <c r="L6" i="2"/>
  <c r="L8" i="2"/>
  <c r="L10" i="2"/>
  <c r="L12" i="2"/>
  <c r="L14" i="2"/>
  <c r="L16" i="2"/>
  <c r="J21" i="2"/>
  <c r="I21" i="2"/>
  <c r="H21" i="2"/>
  <c r="F5" i="2"/>
  <c r="G5" i="2" s="1"/>
  <c r="F6" i="2"/>
  <c r="F7" i="2"/>
  <c r="G7" i="2" s="1"/>
  <c r="F8" i="2"/>
  <c r="F9" i="2"/>
  <c r="G9" i="2" s="1"/>
  <c r="F10" i="2"/>
  <c r="F11" i="2"/>
  <c r="G11" i="2" s="1"/>
  <c r="F12" i="2"/>
  <c r="F13" i="2"/>
  <c r="G13" i="2" s="1"/>
  <c r="F14" i="2"/>
  <c r="F15" i="2"/>
  <c r="G15" i="2" s="1"/>
  <c r="F17" i="2"/>
  <c r="F18" i="2"/>
  <c r="G18" i="2" s="1"/>
  <c r="F20" i="2"/>
  <c r="F21" i="2"/>
  <c r="G6" i="2"/>
  <c r="G8" i="2"/>
  <c r="G10" i="2"/>
  <c r="G12" i="2"/>
  <c r="G14" i="2"/>
  <c r="G17" i="2"/>
  <c r="G19" i="2"/>
  <c r="E21" i="2"/>
  <c r="D21" i="2"/>
  <c r="C21" i="2"/>
  <c r="B21" i="2"/>
  <c r="L1" i="2"/>
  <c r="AN6" i="1"/>
  <c r="G21" i="2" l="1"/>
  <c r="L21" i="2"/>
  <c r="G6" i="4"/>
  <c r="G8" i="4"/>
  <c r="G10" i="4"/>
  <c r="G12" i="4"/>
  <c r="G14" i="4"/>
  <c r="G5" i="4"/>
  <c r="G7" i="4"/>
  <c r="G9" i="4"/>
  <c r="G11" i="4"/>
  <c r="G13" i="4"/>
  <c r="G15" i="4" l="1"/>
</calcChain>
</file>

<file path=xl/sharedStrings.xml><?xml version="1.0" encoding="utf-8"?>
<sst xmlns="http://schemas.openxmlformats.org/spreadsheetml/2006/main" count="410" uniqueCount="199">
  <si>
    <t>Tên đơn vị:</t>
  </si>
  <si>
    <t>Địa chỉ đơn vị:</t>
  </si>
  <si>
    <t>Số điện thoại liên lạc:</t>
  </si>
  <si>
    <t>Số buổi học:</t>
  </si>
  <si>
    <t>THÔNG TIN TRƯỜNG LỚP</t>
  </si>
  <si>
    <t>cấp THPT</t>
  </si>
  <si>
    <t>cấp THCS</t>
  </si>
  <si>
    <t>Số lượng</t>
  </si>
  <si>
    <t>Lớp thường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</si>
  <si>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</si>
  <si>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</si>
  <si>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</si>
  <si>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</si>
  <si>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</si>
  <si>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</si>
  <si>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</si>
  <si>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</si>
  <si>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</si>
  <si>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</si>
  <si>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>Số lớp</t>
  </si>
  <si>
    <t>Số HS</t>
  </si>
  <si>
    <t xml:space="preserve"> lớp</t>
  </si>
  <si>
    <t xml:space="preserve"> HS</t>
  </si>
  <si>
    <t>Khối 12</t>
  </si>
  <si>
    <t>Khối 9</t>
  </si>
  <si>
    <t>Khối 11</t>
  </si>
  <si>
    <t>Khối 8</t>
  </si>
  <si>
    <t>Khối 10</t>
  </si>
  <si>
    <t>Khối 7</t>
  </si>
  <si>
    <t>Khối 6</t>
  </si>
  <si>
    <t>Chức danh</t>
  </si>
  <si>
    <t>Họ tên</t>
  </si>
  <si>
    <t>Ngày sinh</t>
  </si>
  <si>
    <t>Ngày bổ nhiệm (1)</t>
  </si>
  <si>
    <t>Trình độ CM</t>
  </si>
  <si>
    <t>Môn (Toán/Lý...)</t>
  </si>
  <si>
    <t>Trình độ LLCT</t>
  </si>
  <si>
    <t>Điện thoại di động</t>
  </si>
  <si>
    <t>Địa chỉ nơi ở</t>
  </si>
  <si>
    <t>Trợ lý thanh niên</t>
  </si>
  <si>
    <t>Chủ tịch Công đoàn</t>
  </si>
  <si>
    <t>Môn</t>
  </si>
  <si>
    <t>Hiện có</t>
  </si>
  <si>
    <t>Trình độ</t>
  </si>
  <si>
    <t>đạt chuẩn (2)</t>
  </si>
  <si>
    <t>Về hưu (3)</t>
  </si>
  <si>
    <t>Nhiệm vụ</t>
  </si>
  <si>
    <t>Biên chế</t>
  </si>
  <si>
    <t>Hợp đồng</t>
  </si>
  <si>
    <t>HĐ 68</t>
  </si>
  <si>
    <t>Trình độ chuyên môn</t>
  </si>
  <si>
    <t xml:space="preserve">Lưu ý: </t>
  </si>
  <si>
    <t>CĐ</t>
  </si>
  <si>
    <t>ĐH</t>
  </si>
  <si>
    <t>SĐH</t>
  </si>
  <si>
    <t>Sơ cấp</t>
  </si>
  <si>
    <t>Trung cấp</t>
  </si>
  <si>
    <t xml:space="preserve">Văn </t>
  </si>
  <si>
    <t>Học vụ</t>
  </si>
  <si>
    <t>Sử</t>
  </si>
  <si>
    <t>Y tế</t>
  </si>
  <si>
    <t xml:space="preserve"> - Giải thích thêm:</t>
  </si>
  <si>
    <t>Địa</t>
  </si>
  <si>
    <t>Kế toán</t>
  </si>
  <si>
    <t>GDCD</t>
  </si>
  <si>
    <t>Thủ quỹ</t>
  </si>
  <si>
    <t>Ngoại ngữ</t>
  </si>
  <si>
    <t>Thư viện</t>
  </si>
  <si>
    <t>Toán</t>
  </si>
  <si>
    <t>Văn thư</t>
  </si>
  <si>
    <t>Lý</t>
  </si>
  <si>
    <t>Thiết bị</t>
  </si>
  <si>
    <t>Hóa</t>
  </si>
  <si>
    <t>Thí nghiệm</t>
  </si>
  <si>
    <t>Sinh</t>
  </si>
  <si>
    <t>Phục vụ</t>
  </si>
  <si>
    <t>KTCN</t>
  </si>
  <si>
    <t>Bảo vệ</t>
  </si>
  <si>
    <t>KTNN</t>
  </si>
  <si>
    <t>KTNC</t>
  </si>
  <si>
    <t>Thể dục</t>
  </si>
  <si>
    <t>Quốc phòng</t>
  </si>
  <si>
    <t>Kiến nghị:</t>
  </si>
  <si>
    <t>Tin học</t>
  </si>
  <si>
    <t>…………………………………………………………………………………………………………</t>
  </si>
  <si>
    <t xml:space="preserve">Tâm lý GD </t>
  </si>
  <si>
    <t>Âm nhạc</t>
  </si>
  <si>
    <t>………………………………………………………………………………………………………….</t>
  </si>
  <si>
    <t>Mỹ thuật</t>
  </si>
  <si>
    <t>…………………………………………………………………………………………………………..</t>
  </si>
  <si>
    <t>NH 2018 - 2019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</si>
  <si>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</si>
  <si>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</si>
  <si>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</si>
  <si>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</si>
  <si>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</si>
  <si>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</si>
  <si>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</si>
  <si>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</si>
  <si>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</si>
  <si>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</si>
  <si>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</si>
  <si>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</si>
  <si>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</si>
  <si>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</si>
  <si>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</si>
  <si>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</si>
  <si>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</si>
  <si>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</si>
  <si>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</si>
  <si>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</si>
  <si>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</si>
  <si>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</si>
  <si>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</si>
  <si>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STT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</si>
  <si>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</si>
  <si>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</si>
  <si>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</si>
  <si>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</si>
  <si>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</si>
  <si>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</si>
  <si>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</si>
  <si>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</si>
  <si>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2,5 giáo viên/ nhóm trẻ</t>
  </si>
  <si>
    <t>Giáo viên mẫu giáo</t>
  </si>
  <si>
    <t>2,2 cô/lớp 2 buổi/ ngày</t>
  </si>
  <si>
    <t>1,2 cô/ lớp 1 buổi/ ngày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</si>
  <si>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</si>
  <si>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</si>
  <si>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</si>
  <si>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</si>
  <si>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</si>
  <si>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</si>
  <si>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</si>
  <si>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</si>
  <si>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</si>
  <si>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</si>
  <si>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</si>
  <si>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</si>
  <si>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</si>
  <si>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</si>
  <si>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Giám thị</t>
  </si>
  <si>
    <t>Thư viện - thiết bị</t>
  </si>
  <si>
    <t>Phòng vi tính</t>
  </si>
  <si>
    <t>THCS</t>
  </si>
  <si>
    <t>Lớp có 45 học sinh</t>
  </si>
  <si>
    <t>Giáo viên tâm lý</t>
  </si>
  <si>
    <t>Phòng nghe nhìn-vi tính</t>
  </si>
  <si>
    <t>Văn thư-đánh máy</t>
  </si>
  <si>
    <t>Trường ngoại hạng</t>
  </si>
  <si>
    <t>Trường hạng 1,2,3</t>
  </si>
  <si>
    <t>THPT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</si>
  <si>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</si>
  <si>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</si>
  <si>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</si>
  <si>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</si>
  <si>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</si>
  <si>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</si>
  <si>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</si>
  <si>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</si>
  <si>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</si>
  <si>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</si>
  <si>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</si>
  <si>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</si>
  <si>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</si>
  <si>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</si>
  <si>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</si>
  <si>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</si>
  <si>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</si>
  <si>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</si>
  <si>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</si>
  <si>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</si>
  <si>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</si>
  <si>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</si>
  <si>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</si>
  <si>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(Lớp thường: bao gồm lớp tăng cường ngoại ngữ và không tính lớp chuyên)</t>
  </si>
  <si>
    <t>Tăng cường tiếng ….</t>
  </si>
  <si>
    <t>Có chứng chỉ QLGD</t>
  </si>
  <si>
    <t>GT</t>
  </si>
  <si>
    <t>Công nghệ thông tin</t>
  </si>
  <si>
    <t>Đề nghị 
bổ sung</t>
  </si>
  <si>
    <t>Đề nghị
 bổ sung</t>
  </si>
  <si>
    <t>* Đối với khối THPT: Tổng số GV = Tổng số lớp * 2,25</t>
  </si>
  <si>
    <t>* Đối với khối GDTX: Tổng số GV = Tổng số lớp * 1,5 (tạm tính)</t>
  </si>
  <si>
    <t>(hoặc *3,1 đối với lớp chuyên biệt)</t>
  </si>
  <si>
    <t>Hiệu trưởng/Gíam đốc</t>
  </si>
  <si>
    <t>Phó HT/Phó GĐ</t>
  </si>
  <si>
    <t>Trợ lí thanh niên</t>
  </si>
  <si>
    <t xml:space="preserve"> (2): số lượng GV tiếng Anh đạt chuẩn Châu Âu</t>
  </si>
  <si>
    <t xml:space="preserve"> (1): Ngày bổ nhiệm lần đầu tại đơn vị hiện tại</t>
  </si>
  <si>
    <t>Cao đẳng</t>
  </si>
  <si>
    <t>ĐH-SĐH</t>
  </si>
  <si>
    <t>BÁO CÁO TÌNH HÌNH NHÂN SỰ NĂM HỌC 2018 - 2019 VÀ KẾ HOẠCH NHÂN SỰ NĂM HỌC 2019 - 2020</t>
  </si>
  <si>
    <t>NH 2019 - 2020</t>
  </si>
  <si>
    <t>THÔNG TIN CÁN BỘ QUẢN LÝ, PHỤ TRÁCH NĂM HỌC 2018 - 2019</t>
  </si>
  <si>
    <t>Thỉnh giảng/HĐ</t>
  </si>
  <si>
    <t>THÔNG TIN GIÁO VIÊN NĂM HỌC 2018 - 2019</t>
  </si>
  <si>
    <t>THÔNG TIN NHÂN VIÊN NĂM HỌC 2018 - 2019</t>
  </si>
  <si>
    <t xml:space="preserve"> (3): số lượng GV về hưu trong năm học 2018-2019  đến hết T12/2019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</si>
</sst>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_-;\-* #,##0_-;_-* &quot;-&quot;_-;_-@_-"/>
    <numFmt numFmtId="165" formatCode="_ * #,##0_)\ &quot;$&quot;_ ;_ * \(#,##0\)\ &quot;$&quot;_ ;_ * &quot;-&quot;_)\ &quot;$&quot;_ ;_ @_ "/>
    <numFmt numFmtId="166" formatCode="_ * #,##0_ ;_ * \-#,##0_ ;_ * &quot;-&quot;_ ;_ @_ "/>
    <numFmt numFmtId="167" formatCode="_ * #,##0.00_ ;_ * \-#,##0.00_ ;_ * &quot;-&quot;??_ ;_ @_ "/>
    <numFmt numFmtId="168" formatCode="#,##0;\(#,##0\)"/>
    <numFmt numFmtId="169" formatCode="\$#,##0\ ;\(\$#,##0\)"/>
    <numFmt numFmtId="170" formatCode="\t0.00%"/>
    <numFmt numFmtId="171" formatCode="\t#\ ??/??"/>
    <numFmt numFmtId="172" formatCode="m/d"/>
    <numFmt numFmtId="173" formatCode="&quot;ß&quot;#,##0;\-&quot;&quot;\ß&quot;&quot;#,##0"/>
    <numFmt numFmtId="174" formatCode="&quot;\&quot;#,##0;[Red]&quot;\&quot;&quot;\&quot;\-#,##0"/>
    <numFmt numFmtId="175" formatCode="&quot;\&quot;#,##0.00;[Red]&quot;\&quot;&quot;\&quot;&quot;\&quot;&quot;\&quot;&quot;\&quot;&quot;\&quot;\-#,##0.00"/>
    <numFmt numFmtId="176" formatCode="&quot;\&quot;#,##0.00;[Red]&quot;\&quot;\-#,##0.00"/>
    <numFmt numFmtId="177" formatCode="&quot;\&quot;#,##0;[Red]&quot;\&quot;\-#,##0"/>
    <numFmt numFmtId="178" formatCode="_-* #,##0.00_-;\-* #,##0.00_-;_-* &quot;-&quot;??_-;_-@_-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56"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0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b/>
      <sz val="7"/>
      <color theme="1"/>
      <name val="Times New Roman"/>
      <family val="1"/>
    </font>
    <font>
      <sz val="10"/>
      <name val="Arial"/>
      <family val="2"/>
    </font>
    <font>
      <b/>
      <sz val="9"/>
      <name val="Times New Roman"/>
      <family val="1"/>
    </font>
    <font>
      <sz val="8"/>
      <color indexed="10"/>
      <name val="Times New Roman"/>
      <family val="1"/>
    </font>
    <font>
      <i/>
      <sz val="11"/>
      <color theme="1"/>
      <name val="Times New Roman"/>
      <family val="1"/>
    </font>
    <font>
      <sz val="14"/>
      <name val="??"/>
      <family val="3"/>
    </font>
    <font>
      <sz val="12"/>
      <name val="????"/>
      <family val="1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2"/>
      <name val="Times New Roman"/>
      <family val="1"/>
      <charset val="163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Times New Roman"/>
      <family val="1"/>
    </font>
    <font>
      <b/>
      <sz val="14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sz val="9"/>
      <color rgb="FF000000"/>
      <name val="Calibri"/>
      <family val="2"/>
      <charset val="163"/>
      <scheme val="minor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b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</borders>
  <cellStyleXfs count="109">
    <xf numFmtId="0" fontId="0" fillId="0" borderId="0"/>
    <xf numFmtId="0" fontId="11" fillId="0" borderId="0"/>
    <xf numFmtId="38" fontId="15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8" fillId="0" borderId="0"/>
    <xf numFmtId="0" fontId="20" fillId="0" borderId="0"/>
    <xf numFmtId="0" fontId="21" fillId="0" borderId="0"/>
    <xf numFmtId="168" fontId="22" fillId="0" borderId="0"/>
    <xf numFmtId="168" fontId="22" fillId="0" borderId="0"/>
    <xf numFmtId="168" fontId="22" fillId="0" borderId="0"/>
    <xf numFmtId="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1" fillId="0" borderId="0"/>
    <xf numFmtId="170" fontId="11" fillId="0" borderId="0"/>
    <xf numFmtId="170" fontId="11" fillId="0" borderId="0"/>
    <xf numFmtId="170" fontId="11" fillId="0" borderId="0"/>
    <xf numFmtId="0" fontId="11" fillId="0" borderId="0" applyFont="0" applyFill="0" applyBorder="0" applyAlignment="0" applyProtection="0"/>
    <xf numFmtId="171" fontId="11" fillId="0" borderId="0"/>
    <xf numFmtId="171" fontId="11" fillId="0" borderId="0"/>
    <xf numFmtId="171" fontId="11" fillId="0" borderId="0"/>
    <xf numFmtId="171" fontId="11" fillId="0" borderId="0"/>
    <xf numFmtId="2" fontId="11" fillId="0" borderId="0" applyFont="0" applyFill="0" applyBorder="0" applyAlignment="0" applyProtection="0"/>
    <xf numFmtId="38" fontId="23" fillId="2" borderId="0" applyNumberFormat="0" applyBorder="0" applyAlignment="0" applyProtection="0"/>
    <xf numFmtId="38" fontId="23" fillId="2" borderId="0" applyNumberFormat="0" applyBorder="0" applyAlignment="0" applyProtection="0"/>
    <xf numFmtId="0" fontId="24" fillId="0" borderId="0">
      <alignment horizontal="left"/>
    </xf>
    <xf numFmtId="0" fontId="25" fillId="0" borderId="56" applyNumberFormat="0" applyAlignment="0" applyProtection="0">
      <alignment horizontal="left" vertical="center"/>
    </xf>
    <xf numFmtId="0" fontId="25" fillId="0" borderId="6">
      <alignment horizontal="left" vertical="center"/>
    </xf>
    <xf numFmtId="0" fontId="26" fillId="0" borderId="0" applyProtection="0"/>
    <xf numFmtId="0" fontId="26" fillId="0" borderId="0" applyProtection="0"/>
    <xf numFmtId="0" fontId="26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10" fontId="23" fillId="2" borderId="1" applyNumberFormat="0" applyBorder="0" applyAlignment="0" applyProtection="0"/>
    <xf numFmtId="10" fontId="23" fillId="2" borderId="1" applyNumberFormat="0" applyBorder="0" applyAlignment="0" applyProtection="0"/>
    <xf numFmtId="0" fontId="27" fillId="0" borderId="55"/>
    <xf numFmtId="172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0" fontId="28" fillId="0" borderId="0" applyNumberFormat="0" applyFont="0" applyFill="0" applyAlignment="0"/>
    <xf numFmtId="0" fontId="22" fillId="0" borderId="0"/>
    <xf numFmtId="0" fontId="22" fillId="0" borderId="0"/>
    <xf numFmtId="0" fontId="22" fillId="0" borderId="0"/>
    <xf numFmtId="37" fontId="29" fillId="0" borderId="0"/>
    <xf numFmtId="37" fontId="29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 applyNumberFormat="0" applyBorder="0" applyAlignment="0"/>
    <xf numFmtId="0" fontId="30" fillId="0" borderId="0" applyNumberFormat="0" applyBorder="0" applyAlignment="0"/>
    <xf numFmtId="0" fontId="3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10" fontId="11" fillId="0" borderId="0" applyFont="0" applyFill="0" applyBorder="0" applyAlignment="0" applyProtection="0"/>
    <xf numFmtId="0" fontId="27" fillId="0" borderId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5" fillId="0" borderId="0"/>
    <xf numFmtId="17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0" fontId="36" fillId="0" borderId="0"/>
    <xf numFmtId="0" fontId="28" fillId="0" borderId="0"/>
    <xf numFmtId="178" fontId="37" fillId="0" borderId="0" applyFont="0" applyFill="0" applyBorder="0" applyAlignment="0" applyProtection="0"/>
    <xf numFmtId="164" fontId="37" fillId="0" borderId="0" applyFont="0" applyFill="0" applyBorder="0" applyAlignment="0" applyProtection="0"/>
    <xf numFmtId="179" fontId="37" fillId="0" borderId="0" applyFont="0" applyFill="0" applyBorder="0" applyAlignment="0" applyProtection="0"/>
    <xf numFmtId="180" fontId="37" fillId="0" borderId="0" applyFont="0" applyFill="0" applyBorder="0" applyAlignment="0" applyProtection="0"/>
    <xf numFmtId="181" fontId="1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2" fillId="0" borderId="0">
      <alignment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</cellStyleXfs>
  <cellXfs count="34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>
      <alignment horizontal="center" vertical="center"/>
    </xf>
    <xf numFmtId="0" fontId="9" fillId="0" borderId="26" xfId="0" applyFont="1" applyBorder="1" applyAlignment="1" applyProtection="1">
      <alignment horizontal="center" vertical="center"/>
      <protection locked="0"/>
    </xf>
    <xf numFmtId="0" fontId="9" fillId="0" borderId="27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>
      <alignment horizontal="center" vertical="center"/>
    </xf>
    <xf numFmtId="0" fontId="9" fillId="0" borderId="30" xfId="0" applyFont="1" applyBorder="1" applyAlignment="1" applyProtection="1">
      <alignment horizontal="center" vertical="center"/>
      <protection locked="0"/>
    </xf>
    <xf numFmtId="0" fontId="9" fillId="0" borderId="3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1" fillId="0" borderId="34" xfId="0" applyFont="1" applyBorder="1" applyAlignment="1" applyProtection="1">
      <alignment horizontal="center" vertical="center" shrinkToFit="1"/>
      <protection locked="0"/>
    </xf>
    <xf numFmtId="0" fontId="1" fillId="0" borderId="37" xfId="0" applyFont="1" applyBorder="1" applyAlignment="1" applyProtection="1">
      <alignment horizontal="center" vertical="center" shrinkToFit="1"/>
      <protection locked="0"/>
    </xf>
    <xf numFmtId="0" fontId="1" fillId="0" borderId="25" xfId="0" applyFont="1" applyBorder="1" applyAlignment="1" applyProtection="1">
      <alignment horizontal="left" vertical="center" shrinkToFit="1"/>
      <protection locked="0"/>
    </xf>
    <xf numFmtId="0" fontId="1" fillId="0" borderId="38" xfId="0" applyFont="1" applyBorder="1" applyAlignment="1" applyProtection="1">
      <alignment horizontal="left" vertical="center" shrinkToFit="1"/>
      <protection locked="0"/>
    </xf>
    <xf numFmtId="0" fontId="1" fillId="0" borderId="39" xfId="0" applyFont="1" applyBorder="1" applyAlignment="1" applyProtection="1">
      <alignment horizontal="left" vertical="center" shrinkToFit="1"/>
      <protection locked="0"/>
    </xf>
    <xf numFmtId="0" fontId="1" fillId="0" borderId="40" xfId="0" applyFont="1" applyBorder="1" applyAlignment="1" applyProtection="1">
      <alignment horizontal="center" vertical="center" shrinkToFit="1"/>
      <protection locked="0"/>
    </xf>
    <xf numFmtId="0" fontId="1" fillId="0" borderId="44" xfId="0" applyFont="1" applyBorder="1" applyAlignment="1" applyProtection="1">
      <alignment horizontal="center" vertical="center" shrinkToFit="1"/>
      <protection locked="0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5" xfId="0" applyFont="1" applyBorder="1" applyAlignment="1">
      <alignment vertical="center" shrinkToFit="1"/>
    </xf>
    <xf numFmtId="0" fontId="3" fillId="0" borderId="46" xfId="0" applyFont="1" applyBorder="1" applyAlignment="1">
      <alignment vertical="center" shrinkToFit="1"/>
    </xf>
    <xf numFmtId="0" fontId="3" fillId="0" borderId="48" xfId="0" applyFont="1" applyBorder="1" applyAlignment="1">
      <alignment vertical="center" shrinkToFit="1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34" xfId="0" applyFont="1" applyBorder="1" applyAlignment="1">
      <alignment vertical="center" shrinkToFit="1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49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49" xfId="0" applyFont="1" applyBorder="1" applyAlignment="1" applyProtection="1">
      <alignment vertical="center"/>
      <protection locked="0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0" borderId="37" xfId="0" applyFont="1" applyBorder="1" applyAlignment="1">
      <alignment vertical="center" shrinkToFit="1"/>
    </xf>
    <xf numFmtId="0" fontId="1" fillId="0" borderId="37" xfId="0" applyFont="1" applyBorder="1" applyAlignment="1" applyProtection="1">
      <alignment horizontal="center" vertical="center"/>
      <protection locked="0"/>
    </xf>
    <xf numFmtId="0" fontId="1" fillId="0" borderId="50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26" xfId="0" applyFont="1" applyBorder="1" applyAlignment="1" applyProtection="1">
      <alignment vertical="center"/>
      <protection locked="0"/>
    </xf>
    <xf numFmtId="0" fontId="1" fillId="0" borderId="50" xfId="0" applyFont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0" fontId="1" fillId="0" borderId="28" xfId="0" applyFont="1" applyBorder="1" applyAlignment="1" applyProtection="1">
      <alignment vertical="center"/>
      <protection locked="0"/>
    </xf>
    <xf numFmtId="0" fontId="7" fillId="0" borderId="0" xfId="0" applyFont="1" applyBorder="1" applyAlignment="1">
      <alignment vertical="center"/>
    </xf>
    <xf numFmtId="0" fontId="13" fillId="0" borderId="0" xfId="1" applyFont="1" applyBorder="1" applyAlignment="1">
      <alignment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30" xfId="0" applyFont="1" applyBorder="1" applyAlignment="1" applyProtection="1">
      <alignment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1" fillId="0" borderId="31" xfId="0" applyFont="1" applyBorder="1" applyAlignment="1" applyProtection="1">
      <alignment vertical="center"/>
      <protection locked="0"/>
    </xf>
    <xf numFmtId="0" fontId="1" fillId="0" borderId="32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57" xfId="0" applyFont="1" applyBorder="1" applyAlignment="1" applyProtection="1">
      <alignment horizontal="center" vertical="center"/>
      <protection locked="0"/>
    </xf>
    <xf numFmtId="0" fontId="1" fillId="0" borderId="58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shrinkToFit="1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>
      <alignment vertical="center" shrinkToFit="1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59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vertical="center"/>
      <protection hidden="1"/>
    </xf>
    <xf numFmtId="0" fontId="1" fillId="0" borderId="15" xfId="0" applyFont="1" applyFill="1" applyBorder="1" applyAlignment="1" applyProtection="1">
      <alignment vertical="center"/>
      <protection hidden="1"/>
    </xf>
    <xf numFmtId="0" fontId="1" fillId="0" borderId="16" xfId="0" applyFont="1" applyFill="1" applyBorder="1" applyAlignment="1" applyProtection="1">
      <alignment vertical="center"/>
      <protection hidden="1"/>
    </xf>
    <xf numFmtId="0" fontId="41" fillId="0" borderId="0" xfId="69" applyFont="1"/>
    <xf numFmtId="0" fontId="42" fillId="0" borderId="0" xfId="69" applyFont="1"/>
    <xf numFmtId="0" fontId="32" fillId="0" borderId="0" xfId="69" applyFont="1"/>
    <xf numFmtId="0" fontId="32" fillId="0" borderId="0" xfId="69" applyFont="1" applyAlignment="1">
      <alignment horizontal="right"/>
    </xf>
    <xf numFmtId="14" fontId="43" fillId="0" borderId="0" xfId="69" applyNumberFormat="1" applyFont="1" applyAlignment="1">
      <alignment horizontal="right"/>
    </xf>
    <xf numFmtId="0" fontId="32" fillId="0" borderId="1" xfId="69" applyFont="1" applyBorder="1" applyAlignment="1">
      <alignment wrapText="1"/>
    </xf>
    <xf numFmtId="0" fontId="41" fillId="0" borderId="1" xfId="69" applyFont="1" applyBorder="1" applyAlignment="1">
      <alignment horizontal="center" vertical="center"/>
    </xf>
    <xf numFmtId="1" fontId="32" fillId="0" borderId="1" xfId="69" applyNumberFormat="1" applyFont="1" applyBorder="1" applyAlignment="1">
      <alignment horizontal="left" vertical="center"/>
    </xf>
    <xf numFmtId="1" fontId="32" fillId="0" borderId="1" xfId="69" applyNumberFormat="1" applyFont="1" applyBorder="1" applyAlignment="1">
      <alignment horizontal="center" vertical="center"/>
    </xf>
    <xf numFmtId="182" fontId="41" fillId="3" borderId="1" xfId="69" applyNumberFormat="1" applyFont="1" applyFill="1" applyBorder="1" applyAlignment="1">
      <alignment horizontal="center" vertical="center"/>
    </xf>
    <xf numFmtId="2" fontId="32" fillId="4" borderId="1" xfId="69" applyNumberFormat="1" applyFont="1" applyFill="1" applyBorder="1" applyAlignment="1">
      <alignment horizontal="center" vertical="center"/>
    </xf>
    <xf numFmtId="182" fontId="32" fillId="0" borderId="1" xfId="69" applyNumberFormat="1" applyFont="1" applyBorder="1" applyAlignment="1">
      <alignment horizontal="center" vertical="center"/>
    </xf>
    <xf numFmtId="183" fontId="32" fillId="0" borderId="0" xfId="69" applyNumberFormat="1" applyFont="1" applyAlignment="1">
      <alignment vertical="center"/>
    </xf>
    <xf numFmtId="2" fontId="32" fillId="0" borderId="0" xfId="69" applyNumberFormat="1" applyFont="1" applyAlignment="1">
      <alignment vertical="center"/>
    </xf>
    <xf numFmtId="182" fontId="32" fillId="0" borderId="1" xfId="69" quotePrefix="1" applyNumberFormat="1" applyFont="1" applyBorder="1" applyAlignment="1">
      <alignment horizontal="center" vertical="center"/>
    </xf>
    <xf numFmtId="1" fontId="41" fillId="0" borderId="1" xfId="69" applyNumberFormat="1" applyFont="1" applyBorder="1" applyAlignment="1">
      <alignment horizontal="center" vertical="center"/>
    </xf>
    <xf numFmtId="2" fontId="32" fillId="0" borderId="1" xfId="69" applyNumberFormat="1" applyFont="1" applyFill="1" applyBorder="1" applyAlignment="1">
      <alignment horizontal="center" vertical="center"/>
    </xf>
    <xf numFmtId="182" fontId="41" fillId="0" borderId="1" xfId="69" applyNumberFormat="1" applyFont="1" applyBorder="1" applyAlignment="1">
      <alignment horizontal="center" vertical="center"/>
    </xf>
    <xf numFmtId="183" fontId="32" fillId="0" borderId="1" xfId="69" applyNumberFormat="1" applyFont="1" applyBorder="1" applyAlignment="1">
      <alignment horizontal="center" vertical="center"/>
    </xf>
    <xf numFmtId="14" fontId="32" fillId="0" borderId="0" xfId="69" applyNumberFormat="1" applyFont="1" applyAlignment="1">
      <alignment vertical="center"/>
    </xf>
    <xf numFmtId="2" fontId="41" fillId="5" borderId="1" xfId="69" applyNumberFormat="1" applyFont="1" applyFill="1" applyBorder="1" applyAlignment="1">
      <alignment horizontal="center" vertical="center"/>
    </xf>
    <xf numFmtId="2" fontId="41" fillId="0" borderId="0" xfId="69" applyNumberFormat="1" applyFont="1" applyAlignment="1">
      <alignment vertical="center"/>
    </xf>
    <xf numFmtId="0" fontId="44" fillId="0" borderId="0" xfId="69" applyFont="1"/>
    <xf numFmtId="0" fontId="32" fillId="0" borderId="0" xfId="69" quotePrefix="1" applyFont="1"/>
    <xf numFmtId="0" fontId="32" fillId="3" borderId="0" xfId="69" quotePrefix="1" applyFont="1" applyFill="1"/>
    <xf numFmtId="0" fontId="32" fillId="3" borderId="0" xfId="69" applyFont="1" applyFill="1"/>
    <xf numFmtId="0" fontId="41" fillId="0" borderId="0" xfId="68" applyFont="1"/>
    <xf numFmtId="0" fontId="42" fillId="0" borderId="0" xfId="68" applyFont="1"/>
    <xf numFmtId="0" fontId="32" fillId="0" borderId="0" xfId="68" applyFont="1"/>
    <xf numFmtId="0" fontId="32" fillId="0" borderId="1" xfId="68" applyFont="1" applyBorder="1" applyAlignment="1">
      <alignment wrapText="1"/>
    </xf>
    <xf numFmtId="0" fontId="41" fillId="0" borderId="1" xfId="68" applyFont="1" applyBorder="1" applyAlignment="1">
      <alignment horizontal="center" vertical="center"/>
    </xf>
    <xf numFmtId="1" fontId="32" fillId="6" borderId="1" xfId="68" applyNumberFormat="1" applyFont="1" applyFill="1" applyBorder="1" applyAlignment="1">
      <alignment horizontal="left" vertical="center"/>
    </xf>
    <xf numFmtId="1" fontId="32" fillId="0" borderId="1" xfId="68" applyNumberFormat="1" applyFont="1" applyBorder="1" applyAlignment="1">
      <alignment horizontal="center" vertical="center"/>
    </xf>
    <xf numFmtId="1" fontId="41" fillId="0" borderId="1" xfId="68" applyNumberFormat="1" applyFont="1" applyBorder="1" applyAlignment="1">
      <alignment horizontal="center" vertical="center"/>
    </xf>
    <xf numFmtId="2" fontId="32" fillId="4" borderId="1" xfId="68" applyNumberFormat="1" applyFont="1" applyFill="1" applyBorder="1" applyAlignment="1">
      <alignment horizontal="center" vertical="center"/>
    </xf>
    <xf numFmtId="182" fontId="32" fillId="0" borderId="1" xfId="68" applyNumberFormat="1" applyFont="1" applyBorder="1" applyAlignment="1">
      <alignment horizontal="center" vertical="center"/>
    </xf>
    <xf numFmtId="182" fontId="41" fillId="0" borderId="1" xfId="68" applyNumberFormat="1" applyFont="1" applyBorder="1" applyAlignment="1">
      <alignment horizontal="center" vertical="center"/>
    </xf>
    <xf numFmtId="2" fontId="32" fillId="7" borderId="1" xfId="68" applyNumberFormat="1" applyFont="1" applyFill="1" applyBorder="1" applyAlignment="1">
      <alignment horizontal="center" vertical="center"/>
    </xf>
    <xf numFmtId="2" fontId="32" fillId="0" borderId="0" xfId="68" applyNumberFormat="1" applyFont="1" applyAlignment="1">
      <alignment vertical="center"/>
    </xf>
    <xf numFmtId="182" fontId="32" fillId="0" borderId="1" xfId="68" quotePrefix="1" applyNumberFormat="1" applyFont="1" applyBorder="1" applyAlignment="1">
      <alignment horizontal="center" vertical="center"/>
    </xf>
    <xf numFmtId="1" fontId="32" fillId="0" borderId="1" xfId="68" applyNumberFormat="1" applyFont="1" applyBorder="1" applyAlignment="1">
      <alignment horizontal="left" vertical="center"/>
    </xf>
    <xf numFmtId="2" fontId="32" fillId="0" borderId="1" xfId="68" applyNumberFormat="1" applyFont="1" applyFill="1" applyBorder="1" applyAlignment="1">
      <alignment horizontal="center" vertical="center"/>
    </xf>
    <xf numFmtId="2" fontId="32" fillId="0" borderId="1" xfId="68" applyNumberFormat="1" applyFont="1" applyBorder="1" applyAlignment="1">
      <alignment horizontal="center" vertical="center"/>
    </xf>
    <xf numFmtId="184" fontId="32" fillId="0" borderId="0" xfId="68" applyNumberFormat="1" applyFont="1" applyAlignment="1">
      <alignment vertical="center"/>
    </xf>
    <xf numFmtId="2" fontId="41" fillId="5" borderId="1" xfId="68" applyNumberFormat="1" applyFont="1" applyFill="1" applyBorder="1" applyAlignment="1">
      <alignment horizontal="center" vertical="center"/>
    </xf>
    <xf numFmtId="2" fontId="41" fillId="0" borderId="0" xfId="68" applyNumberFormat="1" applyFont="1" applyAlignment="1">
      <alignment vertical="center"/>
    </xf>
    <xf numFmtId="0" fontId="32" fillId="0" borderId="0" xfId="61" applyFont="1"/>
    <xf numFmtId="0" fontId="32" fillId="0" borderId="1" xfId="61" applyFont="1" applyBorder="1" applyAlignment="1">
      <alignment wrapText="1"/>
    </xf>
    <xf numFmtId="0" fontId="41" fillId="0" borderId="1" xfId="61" applyFont="1" applyBorder="1" applyAlignment="1">
      <alignment horizontal="center" vertical="center"/>
    </xf>
    <xf numFmtId="1" fontId="32" fillId="0" borderId="1" xfId="61" applyNumberFormat="1" applyFont="1" applyBorder="1" applyAlignment="1">
      <alignment horizontal="left" vertical="center"/>
    </xf>
    <xf numFmtId="1" fontId="32" fillId="0" borderId="1" xfId="61" applyNumberFormat="1" applyFont="1" applyBorder="1" applyAlignment="1">
      <alignment horizontal="center" vertical="center"/>
    </xf>
    <xf numFmtId="1" fontId="41" fillId="0" borderId="1" xfId="61" applyNumberFormat="1" applyFont="1" applyBorder="1" applyAlignment="1">
      <alignment horizontal="center" vertical="center"/>
    </xf>
    <xf numFmtId="183" fontId="32" fillId="0" borderId="1" xfId="61" applyNumberFormat="1" applyFont="1" applyBorder="1" applyAlignment="1">
      <alignment horizontal="center" vertical="center"/>
    </xf>
    <xf numFmtId="182" fontId="32" fillId="0" borderId="1" xfId="61" applyNumberFormat="1" applyFont="1" applyBorder="1" applyAlignment="1">
      <alignment horizontal="center" vertical="center"/>
    </xf>
    <xf numFmtId="182" fontId="41" fillId="0" borderId="1" xfId="61" applyNumberFormat="1" applyFont="1" applyBorder="1" applyAlignment="1">
      <alignment horizontal="center" vertical="center"/>
    </xf>
    <xf numFmtId="2" fontId="32" fillId="0" borderId="0" xfId="61" applyNumberFormat="1" applyFont="1" applyAlignment="1">
      <alignment vertical="center"/>
    </xf>
    <xf numFmtId="182" fontId="32" fillId="0" borderId="1" xfId="61" quotePrefix="1" applyNumberFormat="1" applyFont="1" applyBorder="1" applyAlignment="1">
      <alignment horizontal="center" vertical="center"/>
    </xf>
    <xf numFmtId="1" fontId="32" fillId="0" borderId="1" xfId="61" quotePrefix="1" applyNumberFormat="1" applyFont="1" applyBorder="1" applyAlignment="1">
      <alignment horizontal="center" vertical="center"/>
    </xf>
    <xf numFmtId="2" fontId="32" fillId="0" borderId="1" xfId="61" applyNumberFormat="1" applyFont="1" applyBorder="1" applyAlignment="1">
      <alignment horizontal="center" vertical="center"/>
    </xf>
    <xf numFmtId="2" fontId="41" fillId="0" borderId="1" xfId="61" applyNumberFormat="1" applyFont="1" applyBorder="1" applyAlignment="1">
      <alignment horizontal="center" vertical="center"/>
    </xf>
    <xf numFmtId="2" fontId="41" fillId="0" borderId="0" xfId="61" applyNumberFormat="1" applyFont="1" applyAlignment="1">
      <alignment vertical="center"/>
    </xf>
    <xf numFmtId="0" fontId="11" fillId="0" borderId="0" xfId="59"/>
    <xf numFmtId="0" fontId="47" fillId="0" borderId="0" xfId="59" applyFont="1" applyAlignment="1">
      <alignment horizontal="left"/>
    </xf>
    <xf numFmtId="0" fontId="47" fillId="0" borderId="0" xfId="59" applyFont="1"/>
    <xf numFmtId="0" fontId="11" fillId="0" borderId="0" xfId="59" applyFont="1" applyFill="1"/>
    <xf numFmtId="0" fontId="11" fillId="5" borderId="0" xfId="59" applyFill="1" applyBorder="1" applyAlignment="1">
      <alignment horizontal="center"/>
    </xf>
    <xf numFmtId="0" fontId="11" fillId="0" borderId="0" xfId="59" applyBorder="1"/>
    <xf numFmtId="0" fontId="11" fillId="0" borderId="0" xfId="59" applyFont="1" applyFill="1" applyBorder="1"/>
    <xf numFmtId="0" fontId="48" fillId="0" borderId="1" xfId="59" applyFont="1" applyBorder="1" applyAlignment="1">
      <alignment horizontal="center" vertical="center"/>
    </xf>
    <xf numFmtId="0" fontId="49" fillId="8" borderId="1" xfId="59" applyFont="1" applyFill="1" applyBorder="1" applyAlignment="1">
      <alignment horizontal="center" vertical="center" wrapText="1"/>
    </xf>
    <xf numFmtId="0" fontId="48" fillId="9" borderId="1" xfId="59" applyFont="1" applyFill="1" applyBorder="1" applyAlignment="1">
      <alignment horizontal="center" vertical="center" wrapText="1"/>
    </xf>
    <xf numFmtId="0" fontId="11" fillId="0" borderId="1" xfId="59" applyBorder="1" applyAlignment="1">
      <alignment horizontal="center"/>
    </xf>
    <xf numFmtId="0" fontId="11" fillId="0" borderId="1" xfId="59" applyBorder="1"/>
    <xf numFmtId="0" fontId="11" fillId="10" borderId="1" xfId="59" applyFont="1" applyFill="1" applyBorder="1"/>
    <xf numFmtId="0" fontId="11" fillId="0" borderId="19" xfId="59" applyBorder="1"/>
    <xf numFmtId="0" fontId="11" fillId="0" borderId="5" xfId="59" applyBorder="1"/>
    <xf numFmtId="0" fontId="50" fillId="0" borderId="60" xfId="0" applyFont="1" applyBorder="1" applyAlignment="1">
      <alignment horizontal="left" vertical="center" wrapText="1"/>
    </xf>
    <xf numFmtId="0" fontId="47" fillId="10" borderId="1" xfId="59" applyFont="1" applyFill="1" applyBorder="1"/>
    <xf numFmtId="0" fontId="50" fillId="0" borderId="61" xfId="0" applyFont="1" applyBorder="1" applyAlignment="1">
      <alignment horizontal="left" vertical="center" wrapText="1"/>
    </xf>
    <xf numFmtId="0" fontId="11" fillId="0" borderId="7" xfId="59" applyBorder="1"/>
    <xf numFmtId="0" fontId="11" fillId="11" borderId="1" xfId="59" applyFill="1" applyBorder="1" applyAlignment="1">
      <alignment horizontal="center"/>
    </xf>
    <xf numFmtId="0" fontId="11" fillId="11" borderId="1" xfId="59" applyFill="1" applyBorder="1"/>
    <xf numFmtId="0" fontId="47" fillId="11" borderId="1" xfId="59" applyFont="1" applyFill="1" applyBorder="1"/>
    <xf numFmtId="0" fontId="11" fillId="0" borderId="0" xfId="59" applyAlignment="1">
      <alignment horizontal="center"/>
    </xf>
    <xf numFmtId="0" fontId="11" fillId="5" borderId="0" xfId="59" applyFill="1" applyAlignment="1">
      <alignment horizontal="center"/>
    </xf>
    <xf numFmtId="0" fontId="11" fillId="0" borderId="1" xfId="59" applyFill="1" applyBorder="1"/>
    <xf numFmtId="0" fontId="11" fillId="5" borderId="1" xfId="59" applyFill="1" applyBorder="1"/>
    <xf numFmtId="0" fontId="52" fillId="0" borderId="1" xfId="59" applyFont="1" applyBorder="1"/>
    <xf numFmtId="0" fontId="52" fillId="11" borderId="1" xfId="59" applyFont="1" applyFill="1" applyBorder="1"/>
    <xf numFmtId="0" fontId="11" fillId="11" borderId="1" xfId="59" applyFont="1" applyFill="1" applyBorder="1"/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35" xfId="0" applyFont="1" applyBorder="1" applyAlignment="1" applyProtection="1">
      <alignment vertical="center" shrinkToFit="1"/>
      <protection locked="0"/>
    </xf>
    <xf numFmtId="0" fontId="1" fillId="0" borderId="36" xfId="0" applyFont="1" applyBorder="1" applyAlignment="1" applyProtection="1">
      <alignment vertical="center" shrinkToFit="1"/>
      <protection locked="0"/>
    </xf>
    <xf numFmtId="0" fontId="1" fillId="0" borderId="25" xfId="0" applyFont="1" applyBorder="1" applyAlignment="1" applyProtection="1">
      <alignment vertical="center" shrinkToFit="1"/>
      <protection locked="0"/>
    </xf>
    <xf numFmtId="0" fontId="1" fillId="0" borderId="38" xfId="0" applyFont="1" applyBorder="1" applyAlignment="1" applyProtection="1">
      <alignment vertical="center" shrinkToFit="1"/>
      <protection locked="0"/>
    </xf>
    <xf numFmtId="0" fontId="1" fillId="0" borderId="39" xfId="0" applyFont="1" applyBorder="1" applyAlignment="1" applyProtection="1">
      <alignment vertical="center" shrinkToFit="1"/>
      <protection locked="0"/>
    </xf>
    <xf numFmtId="0" fontId="1" fillId="0" borderId="41" xfId="0" applyFont="1" applyBorder="1" applyAlignment="1" applyProtection="1">
      <alignment vertical="center" shrinkToFit="1"/>
      <protection locked="0"/>
    </xf>
    <xf numFmtId="0" fontId="1" fillId="0" borderId="42" xfId="0" applyFont="1" applyBorder="1" applyAlignment="1" applyProtection="1">
      <alignment vertical="center" shrinkToFit="1"/>
      <protection locked="0"/>
    </xf>
    <xf numFmtId="0" fontId="1" fillId="0" borderId="43" xfId="0" applyFont="1" applyBorder="1" applyAlignment="1" applyProtection="1">
      <alignment vertical="center" shrinkToFit="1"/>
      <protection locked="0"/>
    </xf>
    <xf numFmtId="0" fontId="3" fillId="0" borderId="0" xfId="0" applyFont="1" applyBorder="1" applyAlignment="1">
      <alignment vertical="center" shrinkToFit="1"/>
    </xf>
    <xf numFmtId="0" fontId="1" fillId="0" borderId="0" xfId="0" applyFont="1" applyBorder="1" applyAlignment="1" applyProtection="1">
      <alignment vertical="center" shrinkToFit="1"/>
      <protection locked="0"/>
    </xf>
    <xf numFmtId="0" fontId="1" fillId="0" borderId="0" xfId="0" applyFont="1" applyBorder="1" applyAlignment="1" applyProtection="1">
      <alignment horizontal="left" vertical="center" shrinkToFit="1"/>
      <protection locked="0"/>
    </xf>
    <xf numFmtId="0" fontId="55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8" xfId="0" quotePrefix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2" fillId="0" borderId="8" xfId="1" quotePrefix="1" applyFont="1" applyBorder="1" applyAlignment="1">
      <alignment vertical="center"/>
    </xf>
    <xf numFmtId="0" fontId="13" fillId="0" borderId="9" xfId="1" applyFont="1" applyBorder="1" applyAlignment="1">
      <alignment vertical="center" wrapText="1"/>
    </xf>
    <xf numFmtId="0" fontId="13" fillId="0" borderId="8" xfId="1" applyFont="1" applyBorder="1" applyAlignment="1">
      <alignment vertical="center" wrapText="1"/>
    </xf>
    <xf numFmtId="0" fontId="13" fillId="0" borderId="10" xfId="1" applyFont="1" applyBorder="1" applyAlignment="1">
      <alignment vertical="center" wrapText="1"/>
    </xf>
    <xf numFmtId="0" fontId="13" fillId="0" borderId="11" xfId="1" applyFont="1" applyBorder="1" applyAlignment="1">
      <alignment vertical="center" wrapText="1"/>
    </xf>
    <xf numFmtId="0" fontId="13" fillId="0" borderId="12" xfId="1" applyFont="1" applyBorder="1" applyAlignment="1">
      <alignment vertical="center" wrapText="1"/>
    </xf>
    <xf numFmtId="0" fontId="1" fillId="0" borderId="25" xfId="0" applyFont="1" applyBorder="1" applyAlignment="1" applyProtection="1">
      <alignment horizontal="center" vertical="center"/>
      <protection locked="0"/>
    </xf>
    <xf numFmtId="0" fontId="1" fillId="0" borderId="39" xfId="0" applyFont="1" applyBorder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 vertical="top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 shrinkToFit="1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1" fillId="0" borderId="7" xfId="0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 shrinkToFit="1"/>
    </xf>
    <xf numFmtId="0" fontId="1" fillId="0" borderId="39" xfId="0" applyFont="1" applyBorder="1" applyAlignment="1">
      <alignment horizontal="center" vertical="center" shrinkToFit="1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1" fillId="0" borderId="51" xfId="0" applyFont="1" applyBorder="1" applyAlignment="1" applyProtection="1">
      <alignment horizontal="center" vertical="center" shrinkToFit="1"/>
      <protection locked="0"/>
    </xf>
    <xf numFmtId="0" fontId="1" fillId="0" borderId="52" xfId="0" applyFont="1" applyBorder="1" applyAlignment="1" applyProtection="1">
      <alignment horizontal="center" vertical="center" shrinkToFit="1"/>
      <protection locked="0"/>
    </xf>
    <xf numFmtId="0" fontId="1" fillId="0" borderId="5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>
      <alignment horizontal="center" vertical="center" shrinkToFit="1"/>
    </xf>
    <xf numFmtId="0" fontId="1" fillId="0" borderId="35" xfId="0" applyFont="1" applyBorder="1" applyAlignment="1">
      <alignment horizontal="center" vertical="center" shrinkToFit="1"/>
    </xf>
    <xf numFmtId="0" fontId="1" fillId="0" borderId="36" xfId="0" applyFont="1" applyBorder="1" applyAlignment="1">
      <alignment horizontal="center" vertical="center" shrinkToFit="1"/>
    </xf>
    <xf numFmtId="0" fontId="1" fillId="0" borderId="35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left" vertical="center"/>
    </xf>
    <xf numFmtId="0" fontId="1" fillId="0" borderId="40" xfId="0" applyFont="1" applyBorder="1" applyAlignment="1" applyProtection="1">
      <alignment horizontal="left" vertical="center" shrinkToFit="1"/>
      <protection locked="0"/>
    </xf>
    <xf numFmtId="14" fontId="9" fillId="0" borderId="40" xfId="0" applyNumberFormat="1" applyFont="1" applyBorder="1" applyAlignment="1" applyProtection="1">
      <alignment horizontal="center" vertical="center" shrinkToFit="1"/>
      <protection locked="0"/>
    </xf>
    <xf numFmtId="0" fontId="1" fillId="0" borderId="40" xfId="0" applyFont="1" applyBorder="1" applyAlignment="1" applyProtection="1">
      <alignment horizontal="center" vertical="center" shrinkToFit="1"/>
      <protection locked="0"/>
    </xf>
    <xf numFmtId="0" fontId="9" fillId="0" borderId="40" xfId="0" applyNumberFormat="1" applyFont="1" applyBorder="1" applyAlignment="1" applyProtection="1">
      <alignment horizontal="center" vertical="center" shrinkToFit="1"/>
      <protection locked="0"/>
    </xf>
    <xf numFmtId="0" fontId="1" fillId="0" borderId="41" xfId="0" applyFont="1" applyBorder="1" applyAlignment="1" applyProtection="1">
      <alignment horizontal="left" vertical="center" shrinkToFit="1"/>
      <protection locked="0"/>
    </xf>
    <xf numFmtId="0" fontId="1" fillId="0" borderId="42" xfId="0" applyFont="1" applyBorder="1" applyAlignment="1" applyProtection="1">
      <alignment horizontal="left" vertical="center" shrinkToFit="1"/>
      <protection locked="0"/>
    </xf>
    <xf numFmtId="0" fontId="1" fillId="0" borderId="43" xfId="0" applyFont="1" applyBorder="1" applyAlignment="1" applyProtection="1">
      <alignment horizontal="left" vertical="center" shrinkToFit="1"/>
      <protection locked="0"/>
    </xf>
    <xf numFmtId="0" fontId="1" fillId="0" borderId="37" xfId="0" applyFont="1" applyBorder="1" applyAlignment="1">
      <alignment horizontal="left" vertical="center"/>
    </xf>
    <xf numFmtId="0" fontId="1" fillId="0" borderId="37" xfId="0" applyFont="1" applyBorder="1" applyAlignment="1" applyProtection="1">
      <alignment horizontal="left" vertical="center" shrinkToFit="1"/>
      <protection locked="0"/>
    </xf>
    <xf numFmtId="14" fontId="9" fillId="0" borderId="37" xfId="0" applyNumberFormat="1" applyFont="1" applyBorder="1" applyAlignment="1" applyProtection="1">
      <alignment horizontal="center" vertical="center" shrinkToFit="1"/>
      <protection locked="0"/>
    </xf>
    <xf numFmtId="0" fontId="1" fillId="0" borderId="37" xfId="0" applyFont="1" applyBorder="1" applyAlignment="1" applyProtection="1">
      <alignment horizontal="center" vertical="center" shrinkToFit="1"/>
      <protection locked="0"/>
    </xf>
    <xf numFmtId="0" fontId="9" fillId="0" borderId="37" xfId="0" applyNumberFormat="1" applyFont="1" applyBorder="1" applyAlignment="1" applyProtection="1">
      <alignment horizontal="center" vertical="center" shrinkToFit="1"/>
      <protection locked="0"/>
    </xf>
    <xf numFmtId="0" fontId="1" fillId="0" borderId="25" xfId="0" applyFont="1" applyBorder="1" applyAlignment="1" applyProtection="1">
      <alignment horizontal="left" vertical="center" shrinkToFit="1"/>
      <protection locked="0"/>
    </xf>
    <xf numFmtId="0" fontId="1" fillId="0" borderId="38" xfId="0" applyFont="1" applyBorder="1" applyAlignment="1" applyProtection="1">
      <alignment horizontal="left" vertical="center" shrinkToFit="1"/>
      <protection locked="0"/>
    </xf>
    <xf numFmtId="0" fontId="1" fillId="0" borderId="39" xfId="0" applyFont="1" applyBorder="1" applyAlignment="1" applyProtection="1">
      <alignment horizontal="left" vertical="center" shrinkToFit="1"/>
      <protection locked="0"/>
    </xf>
    <xf numFmtId="0" fontId="1" fillId="0" borderId="44" xfId="0" applyFont="1" applyBorder="1" applyAlignment="1">
      <alignment horizontal="left" vertical="center"/>
    </xf>
    <xf numFmtId="0" fontId="1" fillId="0" borderId="44" xfId="0" applyFont="1" applyBorder="1" applyAlignment="1" applyProtection="1">
      <alignment horizontal="left" vertical="center" shrinkToFit="1"/>
      <protection locked="0"/>
    </xf>
    <xf numFmtId="14" fontId="9" fillId="0" borderId="44" xfId="0" applyNumberFormat="1" applyFont="1" applyBorder="1" applyAlignment="1" applyProtection="1">
      <alignment horizontal="center" vertical="center" shrinkToFit="1"/>
      <protection locked="0"/>
    </xf>
    <xf numFmtId="0" fontId="1" fillId="0" borderId="44" xfId="0" applyFont="1" applyBorder="1" applyAlignment="1" applyProtection="1">
      <alignment horizontal="center" vertical="center" shrinkToFit="1"/>
      <protection locked="0"/>
    </xf>
    <xf numFmtId="0" fontId="9" fillId="0" borderId="44" xfId="0" applyNumberFormat="1" applyFont="1" applyBorder="1" applyAlignment="1" applyProtection="1">
      <alignment horizontal="center" vertical="center" shrinkToFit="1"/>
      <protection locked="0"/>
    </xf>
    <xf numFmtId="0" fontId="1" fillId="0" borderId="20" xfId="0" applyFont="1" applyBorder="1" applyAlignment="1" applyProtection="1">
      <alignment horizontal="left" vertical="center" shrinkToFit="1"/>
      <protection locked="0"/>
    </xf>
    <xf numFmtId="0" fontId="1" fillId="0" borderId="35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left" vertical="center" shrinkToFit="1"/>
      <protection locked="0"/>
    </xf>
    <xf numFmtId="0" fontId="1" fillId="0" borderId="34" xfId="0" applyFont="1" applyBorder="1" applyAlignment="1">
      <alignment horizontal="left" vertical="center"/>
    </xf>
    <xf numFmtId="0" fontId="1" fillId="0" borderId="34" xfId="0" applyFont="1" applyBorder="1" applyAlignment="1" applyProtection="1">
      <alignment horizontal="left" vertical="center" shrinkToFit="1"/>
      <protection locked="0"/>
    </xf>
    <xf numFmtId="14" fontId="9" fillId="0" borderId="34" xfId="0" applyNumberFormat="1" applyFont="1" applyBorder="1" applyAlignment="1" applyProtection="1">
      <alignment horizontal="center" vertical="center" shrinkToFit="1"/>
      <protection locked="0"/>
    </xf>
    <xf numFmtId="0" fontId="1" fillId="0" borderId="34" xfId="0" applyFont="1" applyBorder="1" applyAlignment="1" applyProtection="1">
      <alignment horizontal="center" vertical="center" shrinkToFit="1"/>
      <protection locked="0"/>
    </xf>
    <xf numFmtId="0" fontId="9" fillId="0" borderId="34" xfId="0" applyNumberFormat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textRotation="90"/>
    </xf>
    <xf numFmtId="0" fontId="12" fillId="0" borderId="24" xfId="0" applyFont="1" applyBorder="1" applyAlignment="1">
      <alignment horizontal="center" vertical="center" textRotation="90"/>
    </xf>
    <xf numFmtId="0" fontId="12" fillId="0" borderId="33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>
      <alignment horizontal="center" vertical="center" wrapText="1" shrinkToFi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17" xfId="0" applyFont="1" applyBorder="1" applyAlignment="1">
      <alignment horizontal="center" vertical="center" wrapText="1" shrinkToFit="1"/>
    </xf>
    <xf numFmtId="0" fontId="7" fillId="0" borderId="14" xfId="0" applyFont="1" applyBorder="1" applyAlignment="1">
      <alignment horizontal="center" vertical="center" wrapText="1" shrinkToFit="1"/>
    </xf>
    <xf numFmtId="0" fontId="7" fillId="0" borderId="18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32" fillId="0" borderId="0" xfId="70" applyFont="1" applyAlignment="1">
      <alignment horizontal="center"/>
    </xf>
    <xf numFmtId="0" fontId="41" fillId="0" borderId="5" xfId="69" applyFont="1" applyBorder="1" applyAlignment="1">
      <alignment horizontal="center"/>
    </xf>
    <xf numFmtId="0" fontId="41" fillId="0" borderId="6" xfId="69" applyFont="1" applyBorder="1" applyAlignment="1">
      <alignment horizontal="center"/>
    </xf>
    <xf numFmtId="0" fontId="41" fillId="0" borderId="7" xfId="69" applyFont="1" applyBorder="1" applyAlignment="1">
      <alignment horizontal="center"/>
    </xf>
    <xf numFmtId="0" fontId="41" fillId="0" borderId="5" xfId="68" applyFont="1" applyBorder="1" applyAlignment="1">
      <alignment horizontal="center"/>
    </xf>
    <xf numFmtId="0" fontId="41" fillId="0" borderId="6" xfId="68" applyFont="1" applyBorder="1" applyAlignment="1">
      <alignment horizontal="center"/>
    </xf>
    <xf numFmtId="0" fontId="41" fillId="0" borderId="7" xfId="68" applyFont="1" applyBorder="1" applyAlignment="1">
      <alignment horizontal="center"/>
    </xf>
    <xf numFmtId="0" fontId="42" fillId="0" borderId="0" xfId="61" applyFont="1" applyAlignment="1">
      <alignment horizontal="center"/>
    </xf>
    <xf numFmtId="0" fontId="45" fillId="0" borderId="0" xfId="61" applyFont="1" applyAlignment="1">
      <alignment horizontal="center"/>
    </xf>
    <xf numFmtId="0" fontId="41" fillId="0" borderId="5" xfId="61" applyFont="1" applyBorder="1" applyAlignment="1">
      <alignment horizontal="center"/>
    </xf>
    <xf numFmtId="0" fontId="41" fillId="0" borderId="6" xfId="61" applyFont="1" applyBorder="1" applyAlignment="1">
      <alignment horizontal="center"/>
    </xf>
    <xf numFmtId="0" fontId="41" fillId="0" borderId="7" xfId="61" applyFont="1" applyBorder="1" applyAlignment="1">
      <alignment horizontal="center"/>
    </xf>
    <xf numFmtId="0" fontId="46" fillId="0" borderId="0" xfId="59" applyFont="1" applyAlignment="1">
      <alignment horizontal="center"/>
    </xf>
    <xf numFmtId="0" fontId="53" fillId="0" borderId="19" xfId="59" applyFont="1" applyBorder="1" applyAlignment="1">
      <alignment horizontal="center" wrapText="1"/>
    </xf>
    <xf numFmtId="0" fontId="53" fillId="0" borderId="24" xfId="59" applyFont="1" applyBorder="1" applyAlignment="1">
      <alignment horizontal="center" wrapText="1"/>
    </xf>
    <xf numFmtId="0" fontId="53" fillId="0" borderId="33" xfId="59" applyFont="1" applyBorder="1" applyAlignment="1">
      <alignment horizontal="center" wrapText="1"/>
    </xf>
  </cellXfs>
  <cellStyles count="109">
    <cellStyle name="?_x001d_??%U©÷u&amp;H©÷9_x0008_?_x0009_s_x000a__x0007__x0001__x0001_" xfId="4"/>
    <cellStyle name="?_x001d_??%U©÷u&amp;H©÷9_x0008_?_x0009_s_x000d__x0007__x0001__x0001_" xfId="5"/>
    <cellStyle name="????_PRODUCT DETAIL Q1" xfId="2"/>
    <cellStyle name="???[0]_?? DI" xfId="3"/>
    <cellStyle name="??[0]_MATL COST ANALYSIS" xfId="6"/>
    <cellStyle name="??A? [0]_laroux_1_¢¬???¢â? " xfId="7"/>
    <cellStyle name="??A?_laroux_1_¢¬???¢â? " xfId="8"/>
    <cellStyle name="?ðÇ%U?&amp;H?_x0008_?s_x000a__x0007__x0001__x0001_" xfId="9"/>
    <cellStyle name="?ðÇ%U?&amp;H?_x0008_?s_x000d__x0007__x0001__x0001_" xfId="10"/>
    <cellStyle name="AeE­ [0]_INQUIRY ¿μ¾÷AßAø " xfId="11"/>
    <cellStyle name="AeE­_INQUIRY ¿μ¾÷AßAø " xfId="12"/>
    <cellStyle name="ÄÞ¸¶ [0]_1" xfId="13"/>
    <cellStyle name="AÞ¸¶ [0]_INQUIRY ¿?¾÷AßAø " xfId="14"/>
    <cellStyle name="ÄÞ¸¶_1" xfId="15"/>
    <cellStyle name="AÞ¸¶_INQUIRY ¿?¾÷AßAø " xfId="16"/>
    <cellStyle name="C?AØ_¿?¾÷CoE² " xfId="17"/>
    <cellStyle name="C￥AØ_¿μ¾÷CoE² " xfId="18"/>
    <cellStyle name="Ç¥ÁØ_laroux_4_ÃÑÇÕ°è " xfId="19"/>
    <cellStyle name="category" xfId="20"/>
    <cellStyle name="comma zerodec" xfId="21"/>
    <cellStyle name="comma zerodec 2" xfId="22"/>
    <cellStyle name="comma zerodec 3" xfId="23"/>
    <cellStyle name="Comma0" xfId="24"/>
    <cellStyle name="Currency0" xfId="25"/>
    <cellStyle name="Currency1" xfId="26"/>
    <cellStyle name="Currency1 2" xfId="27"/>
    <cellStyle name="Currency1 2 2" xfId="28"/>
    <cellStyle name="Currency1 3" xfId="29"/>
    <cellStyle name="Date" xfId="30"/>
    <cellStyle name="Dollar (zero dec)" xfId="31"/>
    <cellStyle name="Dollar (zero dec) 2" xfId="32"/>
    <cellStyle name="Dollar (zero dec) 2 2" xfId="33"/>
    <cellStyle name="Dollar (zero dec) 3" xfId="34"/>
    <cellStyle name="Fixed" xfId="35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Grey" xfId="36"/>
    <cellStyle name="Grey 2" xfId="37"/>
    <cellStyle name="HEADER" xfId="38"/>
    <cellStyle name="Header1" xfId="39"/>
    <cellStyle name="Header2" xfId="40"/>
    <cellStyle name="HEADING1" xfId="41"/>
    <cellStyle name="HEADING1 2" xfId="42"/>
    <cellStyle name="HEADING1 3" xfId="43"/>
    <cellStyle name="HEADING2" xfId="44"/>
    <cellStyle name="HEADING2 2" xfId="45"/>
    <cellStyle name="HEADING2 3" xfId="46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Input [yellow]" xfId="47"/>
    <cellStyle name="Input [yellow] 2" xfId="48"/>
    <cellStyle name="Model" xfId="49"/>
    <cellStyle name="Monétaire [0]_TARIFFS DB" xfId="50"/>
    <cellStyle name="Monétaire_TARIFFS DB" xfId="51"/>
    <cellStyle name="n" xfId="52"/>
    <cellStyle name="New Times Roman" xfId="53"/>
    <cellStyle name="New Times Roman 2" xfId="54"/>
    <cellStyle name="New Times Roman 3" xfId="55"/>
    <cellStyle name="no dec" xfId="56"/>
    <cellStyle name="no dec 2" xfId="57"/>
    <cellStyle name="Normal" xfId="0" builtinId="0"/>
    <cellStyle name="Normal - Style1" xfId="58"/>
    <cellStyle name="Normal 2" xfId="59"/>
    <cellStyle name="Normal 2 2" xfId="60"/>
    <cellStyle name="Normal 2 3" xfId="1"/>
    <cellStyle name="Normal 3" xfId="61"/>
    <cellStyle name="Normal 4" xfId="62"/>
    <cellStyle name="Normal 5" xfId="63"/>
    <cellStyle name="Normal 6" xfId="64"/>
    <cellStyle name="Normal 7" xfId="65"/>
    <cellStyle name="Normal 7 2" xfId="66"/>
    <cellStyle name="Normal 8" xfId="67"/>
    <cellStyle name="Normal_B_DIEM" xfId="68"/>
    <cellStyle name="Normal_B_DIEM 2" xfId="69"/>
    <cellStyle name="Normal_M_KHBC_THPT" xfId="70"/>
    <cellStyle name="Percent [2]" xfId="71"/>
    <cellStyle name="subhead" xfId="72"/>
    <cellStyle name=" [0.00]_ Att. 1- Cover" xfId="90"/>
    <cellStyle name="_ Att. 1- Cover" xfId="91"/>
    <cellStyle name="?_ Att. 1- Cover" xfId="92"/>
    <cellStyle name="똿뗦먛귟 [0.00]_PRODUCT DETAIL Q1" xfId="73"/>
    <cellStyle name="똿뗦먛귟_PRODUCT DETAIL Q1" xfId="74"/>
    <cellStyle name="믅됞 [0.00]_PRODUCT DETAIL Q1" xfId="75"/>
    <cellStyle name="믅됞_PRODUCT DETAIL Q1" xfId="76"/>
    <cellStyle name="백분율_95" xfId="77"/>
    <cellStyle name="뷭?_BOOKSHIP" xfId="78"/>
    <cellStyle name="콤마 [0]_1202" xfId="79"/>
    <cellStyle name="콤마_1202" xfId="80"/>
    <cellStyle name="통화 [0]_1202" xfId="81"/>
    <cellStyle name="통화_1202" xfId="82"/>
    <cellStyle name="표준_(정보부문)월별인원계획" xfId="83"/>
    <cellStyle name="一般_00Q3902REV.1" xfId="84"/>
    <cellStyle name="千分位[0]_00Q3902REV.1" xfId="86"/>
    <cellStyle name="千分位_00Q3902REV.1" xfId="85"/>
    <cellStyle name="貨幣 [0]_00Q3902REV.1" xfId="87"/>
    <cellStyle name="貨幣[0]_BRE" xfId="89"/>
    <cellStyle name="貨幣_00Q3902REV.1" xfId="88"/>
  </cellStyles>
  <dxfs count="18"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Dropbox\CAC%20CHUONG%20TRINH\LHQ\Bao%20cao%20tinh%20hinh%20nhan%20su%202017-2018%20va%20ke%20hoach%20nhan%20su%20nam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HPT_GDTX"/>
      <sheetName val="TCCN_CD"/>
      <sheetName val="Mam non"/>
      <sheetName val="heso_LOP_thuong"/>
      <sheetName val="heso_LOPchuyen"/>
      <sheetName val="heso_LOP_GDTX"/>
      <sheetName val="DinhBien"/>
      <sheetName val="QHPX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Quận 1 - Phường Bến Nghé</v>
          </cell>
        </row>
        <row r="3">
          <cell r="A3" t="str">
            <v>Quận 1 - Phường Bến Thành</v>
          </cell>
        </row>
        <row r="4">
          <cell r="A4" t="str">
            <v>Quận 1 - Phường Cầu Kho</v>
          </cell>
        </row>
        <row r="5">
          <cell r="A5" t="str">
            <v>Quận 1 - Phường Cầu Ông Lãnh</v>
          </cell>
        </row>
        <row r="6">
          <cell r="A6" t="str">
            <v>Quận 1 - Phường Cô Giang</v>
          </cell>
        </row>
        <row r="7">
          <cell r="A7" t="str">
            <v>Quận 1 - Phường Đa Kao</v>
          </cell>
        </row>
        <row r="8">
          <cell r="A8" t="str">
            <v>Quận 1 - Phường Nguyễn Cư Trinh</v>
          </cell>
        </row>
        <row r="9">
          <cell r="A9" t="str">
            <v>Quận 1 - Phường Nguyễn Thái Bình</v>
          </cell>
        </row>
        <row r="10">
          <cell r="A10" t="str">
            <v>Quận 1 - Phường Phạm Ngũ Lão</v>
          </cell>
        </row>
        <row r="11">
          <cell r="A11" t="str">
            <v>Quận 1 - Phường Tân Định</v>
          </cell>
        </row>
        <row r="12">
          <cell r="A12" t="str">
            <v>Quận 2 - Phường An Khánh</v>
          </cell>
        </row>
        <row r="13">
          <cell r="A13" t="str">
            <v>Quận 2 - Phường An Lợi Đông</v>
          </cell>
        </row>
        <row r="14">
          <cell r="A14" t="str">
            <v>Quận 2 - Phường An Phú</v>
          </cell>
        </row>
        <row r="15">
          <cell r="A15" t="str">
            <v>Quận 2 - Phường Bình An</v>
          </cell>
        </row>
        <row r="16">
          <cell r="A16" t="str">
            <v>Quận 2 - Phường Bình Khánh</v>
          </cell>
        </row>
        <row r="17">
          <cell r="A17" t="str">
            <v>Quận 2 - Phường Bình Trưng Đông</v>
          </cell>
        </row>
        <row r="18">
          <cell r="A18" t="str">
            <v>Quận 2 - Phường Bình Trưng Tây</v>
          </cell>
        </row>
        <row r="19">
          <cell r="A19" t="str">
            <v>Quận 2 - Phường Cát Lái</v>
          </cell>
        </row>
        <row r="20">
          <cell r="A20" t="str">
            <v>Quận 2 - Phường Thạnh Mỹ Lợi</v>
          </cell>
        </row>
        <row r="21">
          <cell r="A21" t="str">
            <v>Quận 2 - Phường Thảo Điền</v>
          </cell>
        </row>
        <row r="22">
          <cell r="A22" t="str">
            <v>Quận 2 - Phường Thủ Thiêm</v>
          </cell>
        </row>
        <row r="23">
          <cell r="A23" t="str">
            <v>Quận 3 - Phường 01</v>
          </cell>
        </row>
        <row r="24">
          <cell r="A24" t="str">
            <v>Quận 3 - Phường 02</v>
          </cell>
        </row>
        <row r="25">
          <cell r="A25" t="str">
            <v>Quận 3 - Phường 03</v>
          </cell>
        </row>
        <row r="26">
          <cell r="A26" t="str">
            <v>Quận 3 - Phường 04</v>
          </cell>
        </row>
        <row r="27">
          <cell r="A27" t="str">
            <v>Quận 3 - Phường 05</v>
          </cell>
        </row>
        <row r="28">
          <cell r="A28" t="str">
            <v>Quận 3 - Phường 06</v>
          </cell>
        </row>
        <row r="29">
          <cell r="A29" t="str">
            <v>Quận 3 - Phường 07</v>
          </cell>
        </row>
        <row r="30">
          <cell r="A30" t="str">
            <v>Quận 3 - Phường 08</v>
          </cell>
        </row>
        <row r="31">
          <cell r="A31" t="str">
            <v>Quận 3 - Phường 09</v>
          </cell>
        </row>
        <row r="32">
          <cell r="A32" t="str">
            <v>Quận 3 - Phường 10</v>
          </cell>
        </row>
        <row r="33">
          <cell r="A33" t="str">
            <v>Quận 3 - Phường 11</v>
          </cell>
        </row>
        <row r="34">
          <cell r="A34" t="str">
            <v>Quận 3 - Phường 12</v>
          </cell>
        </row>
        <row r="35">
          <cell r="A35" t="str">
            <v>Quận 3 - Phường 13</v>
          </cell>
        </row>
        <row r="36">
          <cell r="A36" t="str">
            <v>Quận 3 - Phường 14</v>
          </cell>
        </row>
        <row r="37">
          <cell r="A37" t="str">
            <v>Quận 4 - Phường 01</v>
          </cell>
        </row>
        <row r="38">
          <cell r="A38" t="str">
            <v>Quận 4 - Phường 02</v>
          </cell>
        </row>
        <row r="39">
          <cell r="A39" t="str">
            <v>Quận 4 - Phường 03</v>
          </cell>
        </row>
        <row r="40">
          <cell r="A40" t="str">
            <v>Quận 4 - Phường 04</v>
          </cell>
        </row>
        <row r="41">
          <cell r="A41" t="str">
            <v>Quận 4 - Phường 05</v>
          </cell>
        </row>
        <row r="42">
          <cell r="A42" t="str">
            <v>Quận 4 - Phường 06</v>
          </cell>
        </row>
        <row r="43">
          <cell r="A43" t="str">
            <v>Quận 4 - Phường 08</v>
          </cell>
        </row>
        <row r="44">
          <cell r="A44" t="str">
            <v>Quận 4 - Phường 09</v>
          </cell>
        </row>
        <row r="45">
          <cell r="A45" t="str">
            <v>Quận 4 - Phường 10</v>
          </cell>
        </row>
        <row r="46">
          <cell r="A46" t="str">
            <v>Quận 4 - Phường 12</v>
          </cell>
        </row>
        <row r="47">
          <cell r="A47" t="str">
            <v>Quận 4 - Phường 13</v>
          </cell>
        </row>
        <row r="48">
          <cell r="A48" t="str">
            <v>Quận 4 - Phường 14</v>
          </cell>
        </row>
        <row r="49">
          <cell r="A49" t="str">
            <v>Quận 4 - Phường 15</v>
          </cell>
        </row>
        <row r="50">
          <cell r="A50" t="str">
            <v>Quận 4 - Phường 16</v>
          </cell>
        </row>
        <row r="51">
          <cell r="A51" t="str">
            <v>Quận 4 - Phường 18</v>
          </cell>
        </row>
        <row r="52">
          <cell r="A52" t="str">
            <v>Quận 5 - Phường 01</v>
          </cell>
        </row>
        <row r="53">
          <cell r="A53" t="str">
            <v>Quận 5 - Phường 02</v>
          </cell>
        </row>
        <row r="54">
          <cell r="A54" t="str">
            <v>Quận 5 - Phường 03</v>
          </cell>
        </row>
        <row r="55">
          <cell r="A55" t="str">
            <v>Quận 5 - Phường 04</v>
          </cell>
        </row>
        <row r="56">
          <cell r="A56" t="str">
            <v>Quận 5 - Phường 05</v>
          </cell>
        </row>
        <row r="57">
          <cell r="A57" t="str">
            <v>Quận 5 - Phường 06</v>
          </cell>
        </row>
        <row r="58">
          <cell r="A58" t="str">
            <v>Quận 5 - Phường 07</v>
          </cell>
        </row>
        <row r="59">
          <cell r="A59" t="str">
            <v>Quận 5 - Phường 08</v>
          </cell>
        </row>
        <row r="60">
          <cell r="A60" t="str">
            <v>Quận 5 - Phường 09</v>
          </cell>
        </row>
        <row r="61">
          <cell r="A61" t="str">
            <v>Quận 5 - Phường 10</v>
          </cell>
        </row>
        <row r="62">
          <cell r="A62" t="str">
            <v>Quận 5 - Phường 11</v>
          </cell>
        </row>
        <row r="63">
          <cell r="A63" t="str">
            <v>Quận 5 - Phường 12</v>
          </cell>
        </row>
        <row r="64">
          <cell r="A64" t="str">
            <v>Quận 5 - Phường 13</v>
          </cell>
        </row>
        <row r="65">
          <cell r="A65" t="str">
            <v>Quận 5 - Phường 14</v>
          </cell>
        </row>
        <row r="66">
          <cell r="A66" t="str">
            <v>Quận 5 - Phường 15</v>
          </cell>
        </row>
        <row r="67">
          <cell r="A67" t="str">
            <v>Quận 6 - Phường 01</v>
          </cell>
        </row>
        <row r="68">
          <cell r="A68" t="str">
            <v>Quận 6 - Phường 02</v>
          </cell>
        </row>
        <row r="69">
          <cell r="A69" t="str">
            <v>Quận 6 - Phường 03</v>
          </cell>
        </row>
        <row r="70">
          <cell r="A70" t="str">
            <v>Quận 6 - Phường 04</v>
          </cell>
        </row>
        <row r="71">
          <cell r="A71" t="str">
            <v>Quận 6 - Phường 05</v>
          </cell>
        </row>
        <row r="72">
          <cell r="A72" t="str">
            <v>Quận 6 - Phường 06</v>
          </cell>
        </row>
        <row r="73">
          <cell r="A73" t="str">
            <v>Quận 6 - Phường 07</v>
          </cell>
        </row>
        <row r="74">
          <cell r="A74" t="str">
            <v>Quận 6 - Phường 08</v>
          </cell>
        </row>
        <row r="75">
          <cell r="A75" t="str">
            <v>Quận 6 - Phường 09</v>
          </cell>
        </row>
        <row r="76">
          <cell r="A76" t="str">
            <v>Quận 6 - Phường 10</v>
          </cell>
        </row>
        <row r="77">
          <cell r="A77" t="str">
            <v>Quận 6 - Phường 11</v>
          </cell>
        </row>
        <row r="78">
          <cell r="A78" t="str">
            <v>Quận 6 - Phường 12</v>
          </cell>
        </row>
        <row r="79">
          <cell r="A79" t="str">
            <v>Quận 6 - Phường 13</v>
          </cell>
        </row>
        <row r="80">
          <cell r="A80" t="str">
            <v>Quận 6 - Phường 14</v>
          </cell>
        </row>
        <row r="81">
          <cell r="A81" t="str">
            <v>Quận 7 - Phường Bình Thuận</v>
          </cell>
        </row>
        <row r="82">
          <cell r="A82" t="str">
            <v>Quận 7 - Phường Phú Mỹ</v>
          </cell>
        </row>
        <row r="83">
          <cell r="A83" t="str">
            <v>Quận 7 - Phường Phú Thuận</v>
          </cell>
        </row>
        <row r="84">
          <cell r="A84" t="str">
            <v>Quận 7 - Phường Tân Hưng</v>
          </cell>
        </row>
        <row r="85">
          <cell r="A85" t="str">
            <v>Quận 7 - Phường Tân Kiểng</v>
          </cell>
        </row>
        <row r="86">
          <cell r="A86" t="str">
            <v>Quận 7 - Phường Tân Phong</v>
          </cell>
        </row>
        <row r="87">
          <cell r="A87" t="str">
            <v>Quận 7 - Phường Tân Phú</v>
          </cell>
        </row>
        <row r="88">
          <cell r="A88" t="str">
            <v>Quận 7 - Phường Tân Quy</v>
          </cell>
        </row>
        <row r="89">
          <cell r="A89" t="str">
            <v>Quận 7 - Phường Tân Thuận Đông</v>
          </cell>
        </row>
        <row r="90">
          <cell r="A90" t="str">
            <v>Quận 7 - Phường Tân Thuận Tây</v>
          </cell>
        </row>
        <row r="91">
          <cell r="A91" t="str">
            <v>Quận 8 - Phường 01</v>
          </cell>
        </row>
        <row r="92">
          <cell r="A92" t="str">
            <v>Quận 8 - Phường 02</v>
          </cell>
        </row>
        <row r="93">
          <cell r="A93" t="str">
            <v>Quận 8 - Phường 03</v>
          </cell>
        </row>
        <row r="94">
          <cell r="A94" t="str">
            <v>Quận 8 - Phường 04</v>
          </cell>
        </row>
        <row r="95">
          <cell r="A95" t="str">
            <v>Quận 8 - Phường 05</v>
          </cell>
        </row>
        <row r="96">
          <cell r="A96" t="str">
            <v>Quận 8 - Phường 06</v>
          </cell>
        </row>
        <row r="97">
          <cell r="A97" t="str">
            <v>Quận 8 - Phường 07</v>
          </cell>
        </row>
        <row r="98">
          <cell r="A98" t="str">
            <v>Quận 8 - Phường 08</v>
          </cell>
        </row>
        <row r="99">
          <cell r="A99" t="str">
            <v>Quận 8 - Phường 09</v>
          </cell>
        </row>
        <row r="100">
          <cell r="A100" t="str">
            <v>Quận 8 - Phường 10</v>
          </cell>
        </row>
        <row r="101">
          <cell r="A101" t="str">
            <v>Quận 8 - Phường 11</v>
          </cell>
        </row>
        <row r="102">
          <cell r="A102" t="str">
            <v>Quận 8 - Phường 12</v>
          </cell>
        </row>
        <row r="103">
          <cell r="A103" t="str">
            <v>Quận 8 - Phường 13</v>
          </cell>
        </row>
        <row r="104">
          <cell r="A104" t="str">
            <v>Quận 8 - Phường 14</v>
          </cell>
        </row>
        <row r="105">
          <cell r="A105" t="str">
            <v>Quận 8 - Phường 15</v>
          </cell>
        </row>
        <row r="106">
          <cell r="A106" t="str">
            <v>Quận 8 - Phường 16</v>
          </cell>
        </row>
        <row r="107">
          <cell r="A107" t="str">
            <v>Quận 9 - Phường Hiệp Phú</v>
          </cell>
        </row>
        <row r="108">
          <cell r="A108" t="str">
            <v>Quận 9 - Phường Long Bình</v>
          </cell>
        </row>
        <row r="109">
          <cell r="A109" t="str">
            <v>Quận 9 - Phường Long Phước</v>
          </cell>
        </row>
        <row r="110">
          <cell r="A110" t="str">
            <v>Quận 9 - Phường Long Thạnh Mỹ</v>
          </cell>
        </row>
        <row r="111">
          <cell r="A111" t="str">
            <v>Quận 9 - Phường Long Trường</v>
          </cell>
        </row>
        <row r="112">
          <cell r="A112" t="str">
            <v>Quận 9 - Phường Phú Hữu</v>
          </cell>
        </row>
        <row r="113">
          <cell r="A113" t="str">
            <v>Quận 9 - Phường Phước Bình</v>
          </cell>
        </row>
        <row r="114">
          <cell r="A114" t="str">
            <v>Quận 9 - Phường Phước Long A</v>
          </cell>
        </row>
        <row r="115">
          <cell r="A115" t="str">
            <v>Quận 9 - Phường Phước Long B</v>
          </cell>
        </row>
        <row r="116">
          <cell r="A116" t="str">
            <v>Quận 9 - Phường Tăng Nhơn Phú A</v>
          </cell>
        </row>
        <row r="117">
          <cell r="A117" t="str">
            <v>Quận 9 - Phường Tăng Nhơn Phú B</v>
          </cell>
        </row>
        <row r="118">
          <cell r="A118" t="str">
            <v>Quận 9 - Phường Tân Phú</v>
          </cell>
        </row>
        <row r="119">
          <cell r="A119" t="str">
            <v>Quận 9 - Phường Trường Thạnh</v>
          </cell>
        </row>
        <row r="120">
          <cell r="A120" t="str">
            <v>Quận 10 - Phường 01</v>
          </cell>
        </row>
        <row r="121">
          <cell r="A121" t="str">
            <v>Quận 10 - Phường 02</v>
          </cell>
        </row>
        <row r="122">
          <cell r="A122" t="str">
            <v>Quận 10 - Phường 03</v>
          </cell>
        </row>
        <row r="123">
          <cell r="A123" t="str">
            <v>Quận 10 - Phường 04</v>
          </cell>
        </row>
        <row r="124">
          <cell r="A124" t="str">
            <v>Quận 10 - Phường 05</v>
          </cell>
        </row>
        <row r="125">
          <cell r="A125" t="str">
            <v>Quận 10 - Phường 06</v>
          </cell>
        </row>
        <row r="126">
          <cell r="A126" t="str">
            <v>Quận 10 - Phường 07</v>
          </cell>
        </row>
        <row r="127">
          <cell r="A127" t="str">
            <v>Quận 10 - Phường 08</v>
          </cell>
        </row>
        <row r="128">
          <cell r="A128" t="str">
            <v>Quận 10 - Phường 09</v>
          </cell>
        </row>
        <row r="129">
          <cell r="A129" t="str">
            <v>Quận 10 - Phường 10</v>
          </cell>
        </row>
        <row r="130">
          <cell r="A130" t="str">
            <v>Quận 10 - Phường 11</v>
          </cell>
        </row>
        <row r="131">
          <cell r="A131" t="str">
            <v>Quận 10 - Phường 12</v>
          </cell>
        </row>
        <row r="132">
          <cell r="A132" t="str">
            <v>Quận 10 - Phường 13</v>
          </cell>
        </row>
        <row r="133">
          <cell r="A133" t="str">
            <v>Quận 10 - Phường 14</v>
          </cell>
        </row>
        <row r="134">
          <cell r="A134" t="str">
            <v>Quận 10 - Phường 15</v>
          </cell>
        </row>
        <row r="135">
          <cell r="A135" t="str">
            <v>Quận 11 - Phường 01</v>
          </cell>
        </row>
        <row r="136">
          <cell r="A136" t="str">
            <v>Quận 11 - Phường 02</v>
          </cell>
        </row>
        <row r="137">
          <cell r="A137" t="str">
            <v>Quận 11 - Phường 03</v>
          </cell>
        </row>
        <row r="138">
          <cell r="A138" t="str">
            <v>Quận 11 - Phường 04</v>
          </cell>
        </row>
        <row r="139">
          <cell r="A139" t="str">
            <v>Quận 11 - Phường 05</v>
          </cell>
        </row>
        <row r="140">
          <cell r="A140" t="str">
            <v>Quận 11 - Phường 06</v>
          </cell>
        </row>
        <row r="141">
          <cell r="A141" t="str">
            <v>Quận 11 - Phường 07</v>
          </cell>
        </row>
        <row r="142">
          <cell r="A142" t="str">
            <v>Quận 11 - Phường 08</v>
          </cell>
        </row>
        <row r="143">
          <cell r="A143" t="str">
            <v>Quận 11 - Phường 09</v>
          </cell>
        </row>
        <row r="144">
          <cell r="A144" t="str">
            <v>Quận 11 - Phường 10</v>
          </cell>
        </row>
        <row r="145">
          <cell r="A145" t="str">
            <v>Quận 11 - Phường 11</v>
          </cell>
        </row>
        <row r="146">
          <cell r="A146" t="str">
            <v>Quận 11 - Phường 12</v>
          </cell>
        </row>
        <row r="147">
          <cell r="A147" t="str">
            <v>Quận 11 - Phường 13</v>
          </cell>
        </row>
        <row r="148">
          <cell r="A148" t="str">
            <v>Quận 11 - Phường 14</v>
          </cell>
        </row>
        <row r="149">
          <cell r="A149" t="str">
            <v>Quận 11 - Phường 15</v>
          </cell>
        </row>
        <row r="150">
          <cell r="A150" t="str">
            <v>Quận 11 - Phường 16</v>
          </cell>
        </row>
        <row r="151">
          <cell r="A151" t="str">
            <v>Quận 12 - Phường An Phú Đông</v>
          </cell>
        </row>
        <row r="152">
          <cell r="A152" t="str">
            <v>Quận 12 - Phường Đông Hưng Thuận</v>
          </cell>
        </row>
        <row r="153">
          <cell r="A153" t="str">
            <v>Quận 12 - Phường Hiệp Thành</v>
          </cell>
        </row>
        <row r="154">
          <cell r="A154" t="str">
            <v>Quận 12 - Phường Tân Chánh Hiệp</v>
          </cell>
        </row>
        <row r="155">
          <cell r="A155" t="str">
            <v>Quận 12 - Phường Tân Hưng Thuận</v>
          </cell>
        </row>
        <row r="156">
          <cell r="A156" t="str">
            <v>Quận 12 - Phường Tân Thới Hiệp</v>
          </cell>
        </row>
        <row r="157">
          <cell r="A157" t="str">
            <v>Quận 12 - Phường Tân Thới Nhất</v>
          </cell>
        </row>
        <row r="158">
          <cell r="A158" t="str">
            <v>Quận 12 - Phường Thạnh Lộc</v>
          </cell>
        </row>
        <row r="159">
          <cell r="A159" t="str">
            <v>Quận 12 - Phường Thạnh Xuân</v>
          </cell>
        </row>
        <row r="160">
          <cell r="A160" t="str">
            <v>Quận 12 - Phường Thới An</v>
          </cell>
        </row>
        <row r="161">
          <cell r="A161" t="str">
            <v>Quận 12 - Phường Trung Mỹ Tây</v>
          </cell>
        </row>
        <row r="162">
          <cell r="A162" t="str">
            <v>Quận Bình Thạnh - Phường 01</v>
          </cell>
        </row>
        <row r="163">
          <cell r="A163" t="str">
            <v>Quận Bình Thạnh - Phường 02</v>
          </cell>
        </row>
        <row r="164">
          <cell r="A164" t="str">
            <v>Quận Bình Thạnh - Phường 03</v>
          </cell>
        </row>
        <row r="165">
          <cell r="A165" t="str">
            <v>Quận Bình Thạnh - Phường 05</v>
          </cell>
        </row>
        <row r="166">
          <cell r="A166" t="str">
            <v>Quận Bình Thạnh - Phường 06</v>
          </cell>
        </row>
        <row r="167">
          <cell r="A167" t="str">
            <v>Quận Bình Thạnh - Phường 07</v>
          </cell>
        </row>
        <row r="168">
          <cell r="A168" t="str">
            <v>Quận Bình Thạnh - Phường 11</v>
          </cell>
        </row>
        <row r="169">
          <cell r="A169" t="str">
            <v>Quận Bình Thạnh - Phường 12</v>
          </cell>
        </row>
        <row r="170">
          <cell r="A170" t="str">
            <v>Quận Bình Thạnh - Phường 13</v>
          </cell>
        </row>
        <row r="171">
          <cell r="A171" t="str">
            <v>Quận Bình Thạnh - Phường 14</v>
          </cell>
        </row>
        <row r="172">
          <cell r="A172" t="str">
            <v>Quận Bình Thạnh - Phường 15</v>
          </cell>
        </row>
        <row r="173">
          <cell r="A173" t="str">
            <v>Quận Bình Thạnh - Phường 17</v>
          </cell>
        </row>
        <row r="174">
          <cell r="A174" t="str">
            <v>Quận Bình Thạnh - Phường 19</v>
          </cell>
        </row>
        <row r="175">
          <cell r="A175" t="str">
            <v>Quận Bình Thạnh - Phường 21</v>
          </cell>
        </row>
        <row r="176">
          <cell r="A176" t="str">
            <v>Quận Bình Thạnh - Phường 22</v>
          </cell>
        </row>
        <row r="177">
          <cell r="A177" t="str">
            <v>Quận Bình Thạnh - Phường 24</v>
          </cell>
        </row>
        <row r="178">
          <cell r="A178" t="str">
            <v>Quận Bình Thạnh - Phường 25</v>
          </cell>
        </row>
        <row r="179">
          <cell r="A179" t="str">
            <v>Quận Bình Thạnh - Phường 26</v>
          </cell>
        </row>
        <row r="180">
          <cell r="A180" t="str">
            <v>Quận Bình Thạnh - Phường 27</v>
          </cell>
        </row>
        <row r="181">
          <cell r="A181" t="str">
            <v>Quận Bình Thạnh - Phường 28</v>
          </cell>
        </row>
        <row r="182">
          <cell r="A182" t="str">
            <v>Quận Phú Nhuận - Phường 01</v>
          </cell>
        </row>
        <row r="183">
          <cell r="A183" t="str">
            <v>Quận Phú Nhuận - Phường 02</v>
          </cell>
        </row>
        <row r="184">
          <cell r="A184" t="str">
            <v>Quận Phú Nhuận - Phường 03</v>
          </cell>
        </row>
        <row r="185">
          <cell r="A185" t="str">
            <v>Quận Phú Nhuận - Phường 04</v>
          </cell>
        </row>
        <row r="186">
          <cell r="A186" t="str">
            <v>Quận Phú Nhuận - Phường 05</v>
          </cell>
        </row>
        <row r="187">
          <cell r="A187" t="str">
            <v>Quận Phú Nhuận - Phường 07</v>
          </cell>
        </row>
        <row r="188">
          <cell r="A188" t="str">
            <v>Quận Phú Nhuận - Phường 08</v>
          </cell>
        </row>
        <row r="189">
          <cell r="A189" t="str">
            <v>Quận Phú Nhuận - Phường 09</v>
          </cell>
        </row>
        <row r="190">
          <cell r="A190" t="str">
            <v>Quận Phú Nhuận - Phường 10</v>
          </cell>
        </row>
        <row r="191">
          <cell r="A191" t="str">
            <v>Quận Phú Nhuận - Phường 11</v>
          </cell>
        </row>
        <row r="192">
          <cell r="A192" t="str">
            <v>Quận Phú Nhuận - Phường 12</v>
          </cell>
        </row>
        <row r="193">
          <cell r="A193" t="str">
            <v>Quận Phú Nhuận - Phường 13</v>
          </cell>
        </row>
        <row r="194">
          <cell r="A194" t="str">
            <v>Quận Phú Nhuận - Phường 14</v>
          </cell>
        </row>
        <row r="195">
          <cell r="A195" t="str">
            <v>Quận Phú Nhuận - Phường 15</v>
          </cell>
        </row>
        <row r="196">
          <cell r="A196" t="str">
            <v>Quận Phú Nhuận - Phường 17</v>
          </cell>
        </row>
        <row r="197">
          <cell r="A197" t="str">
            <v>Quận Gò Vấp - Phường 01</v>
          </cell>
        </row>
        <row r="198">
          <cell r="A198" t="str">
            <v>Quận Gò Vấp - Phường 03</v>
          </cell>
        </row>
        <row r="199">
          <cell r="A199" t="str">
            <v>Quận Gò Vấp - Phường 04</v>
          </cell>
        </row>
        <row r="200">
          <cell r="A200" t="str">
            <v>Quận Gò Vấp - Phường 05</v>
          </cell>
        </row>
        <row r="201">
          <cell r="A201" t="str">
            <v>Quận Gò Vấp - Phường 06</v>
          </cell>
        </row>
        <row r="202">
          <cell r="A202" t="str">
            <v>Quận Gò Vấp - Phường 07</v>
          </cell>
        </row>
        <row r="203">
          <cell r="A203" t="str">
            <v>Quận Gò Vấp - Phường 08</v>
          </cell>
        </row>
        <row r="204">
          <cell r="A204" t="str">
            <v>Quận Gò Vấp - Phường 09</v>
          </cell>
        </row>
        <row r="205">
          <cell r="A205" t="str">
            <v>Quận Gò Vấp - Phường 10</v>
          </cell>
        </row>
        <row r="206">
          <cell r="A206" t="str">
            <v>Quận Gò Vấp - Phường 11</v>
          </cell>
        </row>
        <row r="207">
          <cell r="A207" t="str">
            <v>Quận Gò Vấp - Phường 12</v>
          </cell>
        </row>
        <row r="208">
          <cell r="A208" t="str">
            <v>Quận Gò Vấp - Phường 13</v>
          </cell>
        </row>
        <row r="209">
          <cell r="A209" t="str">
            <v>Quận Gò Vấp - Phường 14</v>
          </cell>
        </row>
        <row r="210">
          <cell r="A210" t="str">
            <v>Quận Gò Vấp - Phường 15</v>
          </cell>
        </row>
        <row r="211">
          <cell r="A211" t="str">
            <v>Quận Gò Vấp - Phường 16</v>
          </cell>
        </row>
        <row r="212">
          <cell r="A212" t="str">
            <v>Quận Gò Vấp - Phường 17</v>
          </cell>
        </row>
        <row r="213">
          <cell r="A213" t="str">
            <v>Quận Tân Bình - Phường 01</v>
          </cell>
        </row>
        <row r="214">
          <cell r="A214" t="str">
            <v>Quận Tân Bình - Phường 02</v>
          </cell>
        </row>
        <row r="215">
          <cell r="A215" t="str">
            <v>Quận Tân Bình - Phường 03</v>
          </cell>
        </row>
        <row r="216">
          <cell r="A216" t="str">
            <v>Quận Tân Bình - Phường 04</v>
          </cell>
        </row>
        <row r="217">
          <cell r="A217" t="str">
            <v>Quận Tân Bình - Phường 05</v>
          </cell>
        </row>
        <row r="218">
          <cell r="A218" t="str">
            <v>Quận Tân Bình - Phường 06</v>
          </cell>
        </row>
        <row r="219">
          <cell r="A219" t="str">
            <v>Quận Tân Bình - Phường 07</v>
          </cell>
        </row>
        <row r="220">
          <cell r="A220" t="str">
            <v>Quận Tân Bình - Phường 08</v>
          </cell>
        </row>
        <row r="221">
          <cell r="A221" t="str">
            <v>Quận Tân Bình - Phường 09</v>
          </cell>
        </row>
        <row r="222">
          <cell r="A222" t="str">
            <v>Quận Tân Bình - Phường 10</v>
          </cell>
        </row>
        <row r="223">
          <cell r="A223" t="str">
            <v>Quận Tân Bình - Phường 11</v>
          </cell>
        </row>
        <row r="224">
          <cell r="A224" t="str">
            <v>Quận Tân Bình - Phường 12</v>
          </cell>
        </row>
        <row r="225">
          <cell r="A225" t="str">
            <v>Quận Tân Bình - Phường 13</v>
          </cell>
        </row>
        <row r="226">
          <cell r="A226" t="str">
            <v>Quận Tân Bình - Phường 14</v>
          </cell>
        </row>
        <row r="227">
          <cell r="A227" t="str">
            <v>Quận Tân Bình - Phường 15</v>
          </cell>
        </row>
        <row r="228">
          <cell r="A228" t="str">
            <v>Quận Tân Phú - Phường Hiệp Tân</v>
          </cell>
        </row>
        <row r="229">
          <cell r="A229" t="str">
            <v>Quận Tân Phú - Phường Hoà Thạnh</v>
          </cell>
        </row>
        <row r="230">
          <cell r="A230" t="str">
            <v>Quận Tân Phú - Phường Phú Thạnh</v>
          </cell>
        </row>
        <row r="231">
          <cell r="A231" t="str">
            <v>Quận Tân Phú - Phường Phú Thọ Hoà</v>
          </cell>
        </row>
        <row r="232">
          <cell r="A232" t="str">
            <v>Quận Tân Phú - Phường Phú Trung</v>
          </cell>
        </row>
        <row r="233">
          <cell r="A233" t="str">
            <v>Quận Tân Phú - Phường Sơn Kỳ</v>
          </cell>
        </row>
        <row r="234">
          <cell r="A234" t="str">
            <v>Quận Tân Phú - Phường Tân Quý</v>
          </cell>
        </row>
        <row r="235">
          <cell r="A235" t="str">
            <v>Quận Tân Phú - Phường Tân Sơn Nhì</v>
          </cell>
        </row>
        <row r="236">
          <cell r="A236" t="str">
            <v>Quận Tân Phú - Phường Tân Thành</v>
          </cell>
        </row>
        <row r="237">
          <cell r="A237" t="str">
            <v>Quận Tân Phú - Phường Tân Thới Hoà</v>
          </cell>
        </row>
        <row r="238">
          <cell r="A238" t="str">
            <v>Quận Tân Phú - Phường Tây Thạnh</v>
          </cell>
        </row>
        <row r="239">
          <cell r="A239" t="str">
            <v>Quận Bình Tân - Phường  An Lạc</v>
          </cell>
        </row>
        <row r="240">
          <cell r="A240" t="str">
            <v>Quận Bình Tân - Phường An Lạc A</v>
          </cell>
        </row>
        <row r="241">
          <cell r="A241" t="str">
            <v>Quận Bình Tân - Phường Bình Hưng Hòa</v>
          </cell>
        </row>
        <row r="242">
          <cell r="A242" t="str">
            <v>Quận Bình Tân - Phường Binh Hưng Hoà A</v>
          </cell>
        </row>
        <row r="243">
          <cell r="A243" t="str">
            <v>Quận Bình Tân - Phường Binh Hưng Hoà B</v>
          </cell>
        </row>
        <row r="244">
          <cell r="A244" t="str">
            <v>Quận Bình Tân - Phường Bình Trị Đông</v>
          </cell>
        </row>
        <row r="245">
          <cell r="A245" t="str">
            <v>Quận Bình Tân - Phường Bình Trị Đông A</v>
          </cell>
        </row>
        <row r="246">
          <cell r="A246" t="str">
            <v>Quận Bình Tân - Phường Bình Trị Đông B</v>
          </cell>
        </row>
        <row r="247">
          <cell r="A247" t="str">
            <v>Quận Bình Tân - Phường Tân Tạo</v>
          </cell>
        </row>
        <row r="248">
          <cell r="A248" t="str">
            <v>Quận Bình Tân - Phường Tân Tạo A</v>
          </cell>
        </row>
        <row r="249">
          <cell r="A249" t="str">
            <v>Quận Thủ Đức - Phường Bình Chiểu</v>
          </cell>
        </row>
        <row r="250">
          <cell r="A250" t="str">
            <v>Quận Thủ Đức - Phường Bình Thọ</v>
          </cell>
        </row>
        <row r="251">
          <cell r="A251" t="str">
            <v>Quận Thủ Đức - Phường Hiệp Bình Chánh</v>
          </cell>
        </row>
        <row r="252">
          <cell r="A252" t="str">
            <v>Quận Thủ Đức - Phường Hiệp Bình Phước</v>
          </cell>
        </row>
        <row r="253">
          <cell r="A253" t="str">
            <v>Quận Thủ Đức - Phường Linh Chiểu</v>
          </cell>
        </row>
        <row r="254">
          <cell r="A254" t="str">
            <v>Quận Thủ Đức - Phường Linh Đông</v>
          </cell>
        </row>
        <row r="255">
          <cell r="A255" t="str">
            <v>Quận Thủ Đức - Phường Linh Tây</v>
          </cell>
        </row>
        <row r="256">
          <cell r="A256" t="str">
            <v>Quận Thủ Đức - Phường Linh Trung</v>
          </cell>
        </row>
        <row r="257">
          <cell r="A257" t="str">
            <v>Quận Thủ Đức - Phường Linh Xuân</v>
          </cell>
        </row>
        <row r="258">
          <cell r="A258" t="str">
            <v>Quận Thủ Đức - Phường Tam Bình</v>
          </cell>
        </row>
        <row r="259">
          <cell r="A259" t="str">
            <v>Quận Thủ Đức - Phường Tam Phú</v>
          </cell>
        </row>
        <row r="260">
          <cell r="A260" t="str">
            <v>Quận Thủ Đức - Phường Trường Thọ</v>
          </cell>
        </row>
        <row r="261">
          <cell r="A261" t="str">
            <v>Huyện Nhà Bè - Xã Hiệp Phước</v>
          </cell>
        </row>
        <row r="262">
          <cell r="A262" t="str">
            <v>Huyện Nhà Bè - Xã Long Thới</v>
          </cell>
        </row>
        <row r="263">
          <cell r="A263" t="str">
            <v>Huyện Nhà Bè - Thị Trấn Nhà Bè</v>
          </cell>
        </row>
        <row r="264">
          <cell r="A264" t="str">
            <v>Huyện Nhà Bè - Xã Nhơn Đức</v>
          </cell>
        </row>
        <row r="265">
          <cell r="A265" t="str">
            <v>Huyện Nhà Bè - Xã Phú Xuân</v>
          </cell>
        </row>
        <row r="266">
          <cell r="A266" t="str">
            <v>Huyện Nhà Bè - Xã Phước Kiển</v>
          </cell>
        </row>
        <row r="267">
          <cell r="A267" t="str">
            <v>Huyện Nhà Bè - Xã Phước Lộc</v>
          </cell>
        </row>
        <row r="268">
          <cell r="A268" t="str">
            <v>Huyện Cần Giờ - Xã An Thới Đông</v>
          </cell>
        </row>
        <row r="269">
          <cell r="A269" t="str">
            <v>Huyện Cần Giờ - Xã Bình Khánh</v>
          </cell>
        </row>
        <row r="270">
          <cell r="A270" t="str">
            <v>Huyện Cần Giờ - Thị Trấn Cần Thạnh</v>
          </cell>
        </row>
        <row r="271">
          <cell r="A271" t="str">
            <v>Huyện Cần Giờ - Xã Long Hòa</v>
          </cell>
        </row>
        <row r="272">
          <cell r="A272" t="str">
            <v>Huyện Cần Giờ - Xã Lý Nhơn</v>
          </cell>
        </row>
        <row r="273">
          <cell r="A273" t="str">
            <v>Huyện Cần Giờ - Xã Tam Thôn Hiệp</v>
          </cell>
        </row>
        <row r="274">
          <cell r="A274" t="str">
            <v>Huyện Cần Giờ - Xã Thạnh An</v>
          </cell>
        </row>
        <row r="275">
          <cell r="A275" t="str">
            <v>Huyện Củ Chi - Xã An Nhơn Tây</v>
          </cell>
        </row>
        <row r="276">
          <cell r="A276" t="str">
            <v>Huyện Củ Chi - Xã An Phú</v>
          </cell>
        </row>
        <row r="277">
          <cell r="A277" t="str">
            <v>Huyện Củ Chi - Xã Bình Mỹ</v>
          </cell>
        </row>
        <row r="278">
          <cell r="A278" t="str">
            <v>Huyện Củ Chi - Thị Trấn Củ Chi</v>
          </cell>
        </row>
        <row r="279">
          <cell r="A279" t="str">
            <v>Huyện Củ Chi - Xã Hòa Phú</v>
          </cell>
        </row>
        <row r="280">
          <cell r="A280" t="str">
            <v>Huyện Củ Chi - Xã Nhuận Đức</v>
          </cell>
        </row>
        <row r="281">
          <cell r="A281" t="str">
            <v>Huyện Củ Chi - Xã Phạm Văn Cội</v>
          </cell>
        </row>
        <row r="282">
          <cell r="A282" t="str">
            <v>Huyện Củ Chi - Xã Phú Hòa Đông</v>
          </cell>
        </row>
        <row r="283">
          <cell r="A283" t="str">
            <v>Huyện Củ Chi - Xã Phú Mỹ Hưng</v>
          </cell>
        </row>
        <row r="284">
          <cell r="A284" t="str">
            <v>Huyện Củ Chi - Xã Phước Hiệp</v>
          </cell>
        </row>
        <row r="285">
          <cell r="A285" t="str">
            <v>Huyện Củ Chi - Xã Phước Thạnh</v>
          </cell>
        </row>
        <row r="286">
          <cell r="A286" t="str">
            <v>Huyện Củ Chi - Xã Phước Vĩnh An</v>
          </cell>
        </row>
        <row r="287">
          <cell r="A287" t="str">
            <v>Huyện Củ Chi - Xã Tân An Hội</v>
          </cell>
        </row>
        <row r="288">
          <cell r="A288" t="str">
            <v>Huyện Củ Chi - Xã Tân Phú Trung</v>
          </cell>
        </row>
        <row r="289">
          <cell r="A289" t="str">
            <v>Huyện Củ Chi - Xã Tân Thạnh Đông</v>
          </cell>
        </row>
        <row r="290">
          <cell r="A290" t="str">
            <v>Huyện Củ Chi - Xã Tân Thạnh Tây</v>
          </cell>
        </row>
        <row r="291">
          <cell r="A291" t="str">
            <v>Huyện Củ Chi - Xã Tân Thông Hội</v>
          </cell>
        </row>
        <row r="292">
          <cell r="A292" t="str">
            <v>Huyện Củ Chi - Xã Thái Mỹ</v>
          </cell>
        </row>
        <row r="293">
          <cell r="A293" t="str">
            <v>Huyện Củ Chi - Xã Trung An</v>
          </cell>
        </row>
        <row r="294">
          <cell r="A294" t="str">
            <v>Huyện Củ Chi - Xã Trung Lập Hạ</v>
          </cell>
        </row>
        <row r="295">
          <cell r="A295" t="str">
            <v>Huyện Củ Chi - Xã Trung Lập Thượng</v>
          </cell>
        </row>
        <row r="296">
          <cell r="A296" t="str">
            <v>Huyện Hóc Môn - Xã Bà Điểm</v>
          </cell>
        </row>
        <row r="297">
          <cell r="A297" t="str">
            <v>Huyện Hóc Môn - Xã Đông Thạnh</v>
          </cell>
        </row>
        <row r="298">
          <cell r="A298" t="str">
            <v>Huyện Hóc Môn - Thị Trấn Hóc Môn</v>
          </cell>
        </row>
        <row r="299">
          <cell r="A299" t="str">
            <v>Huyện Hóc Môn - Xã Nhị Bình</v>
          </cell>
        </row>
        <row r="300">
          <cell r="A300" t="str">
            <v>Huyện Hóc Môn - Xã Tân Hiệp</v>
          </cell>
        </row>
        <row r="301">
          <cell r="A301" t="str">
            <v>Huyện Hóc Môn - Xã Tân Thới Nhì</v>
          </cell>
        </row>
        <row r="302">
          <cell r="A302" t="str">
            <v>Huyện Hóc Môn - Xã Tân Xuân</v>
          </cell>
        </row>
        <row r="303">
          <cell r="A303" t="str">
            <v>Huyện Hóc Môn - Xã Thới Tam Thôn</v>
          </cell>
        </row>
        <row r="304">
          <cell r="A304" t="str">
            <v>Huyện Hóc Môn - Xã Trung Chánh</v>
          </cell>
        </row>
        <row r="305">
          <cell r="A305" t="str">
            <v>Huyện Hóc Môn - Xã Xuân Thới Đông</v>
          </cell>
        </row>
        <row r="306">
          <cell r="A306" t="str">
            <v>Huyện Hóc Môn - Xã Xuân Thới Sơn</v>
          </cell>
        </row>
        <row r="307">
          <cell r="A307" t="str">
            <v>Huyện Hóc Môn - Xã Xuân Thới Thượng</v>
          </cell>
        </row>
        <row r="308">
          <cell r="A308" t="str">
            <v>Huyện Bình Chánh - Xã An Phú Tây</v>
          </cell>
        </row>
        <row r="309">
          <cell r="A309" t="str">
            <v>Huyện Bình Chánh - Xã Bình Chánh</v>
          </cell>
        </row>
        <row r="310">
          <cell r="A310" t="str">
            <v>Huyện Bình Chánh - Xã Bình Hưng</v>
          </cell>
        </row>
        <row r="311">
          <cell r="A311" t="str">
            <v>Huyện Bình Chánh - Xã Bình Lợi</v>
          </cell>
        </row>
        <row r="312">
          <cell r="A312" t="str">
            <v>Huyện Bình Chánh - Xã Đa Phước</v>
          </cell>
        </row>
        <row r="313">
          <cell r="A313" t="str">
            <v>Huyện Bình Chánh - Xã Hưng Long</v>
          </cell>
        </row>
        <row r="314">
          <cell r="A314" t="str">
            <v>Huyện Bình Chánh - Xã Lê Minh Xuân</v>
          </cell>
        </row>
        <row r="315">
          <cell r="A315" t="str">
            <v>Huyện Bình Chánh - Xã Phạm Văn Hai</v>
          </cell>
        </row>
        <row r="316">
          <cell r="A316" t="str">
            <v>Huyện Bình Chánh - Xã Phong Phú</v>
          </cell>
        </row>
        <row r="317">
          <cell r="A317" t="str">
            <v>Huyện Bình Chánh - Xã Quy Đức</v>
          </cell>
        </row>
        <row r="318">
          <cell r="A318" t="str">
            <v>Huyện Bình Chánh - Xã Tân Kiên</v>
          </cell>
        </row>
        <row r="319">
          <cell r="A319" t="str">
            <v>Huyện Bình Chánh - Xã Tân Nhựt</v>
          </cell>
        </row>
        <row r="320">
          <cell r="A320" t="str">
            <v>Huyện Bình Chánh - Xã Tân Quý Tây</v>
          </cell>
        </row>
        <row r="321">
          <cell r="A321" t="str">
            <v>Huyện Bình Chánh - Thị Trấn Tân Túc</v>
          </cell>
        </row>
        <row r="322">
          <cell r="A322" t="str">
            <v>Huyện Bình Chánh - Xã Vĩnh Lộc A</v>
          </cell>
        </row>
        <row r="323">
          <cell r="A323" t="str">
            <v>Huyện Bình Chánh - Xã Vĩnh Lộc B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P54"/>
  <sheetViews>
    <sheetView showGridLines="0" tabSelected="1" zoomScale="80" zoomScaleNormal="80" workbookViewId="0">
      <selection activeCell="AG42" sqref="AG42"/>
    </sheetView>
  </sheetViews>
  <sheetFormatPr defaultColWidth="10.875" defaultRowHeight="15"/>
  <cols>
    <col min="1" max="1" width="1" style="1" customWidth="1"/>
    <col min="2" max="2" width="2.375" style="1" customWidth="1"/>
    <col min="3" max="3" width="9.375" style="1" customWidth="1"/>
    <col min="4" max="32" width="4.5" style="1" customWidth="1"/>
    <col min="33" max="33" width="4" style="1" customWidth="1"/>
    <col min="34" max="39" width="3.625" style="1" customWidth="1"/>
    <col min="40" max="41" width="4.125" style="1" customWidth="1"/>
    <col min="42" max="42" width="3.625" style="1" customWidth="1"/>
    <col min="43" max="16384" width="10.875" style="1"/>
  </cols>
  <sheetData>
    <row r="1" spans="1:41" ht="18.75">
      <c r="D1" s="2"/>
      <c r="E1" s="2"/>
      <c r="F1" s="331" t="s">
        <v>192</v>
      </c>
      <c r="G1" s="331"/>
      <c r="H1" s="331"/>
      <c r="I1" s="331"/>
      <c r="J1" s="331"/>
      <c r="K1" s="331"/>
      <c r="L1" s="331"/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  <c r="AA1" s="331"/>
      <c r="AB1" s="331"/>
      <c r="AC1" s="331"/>
      <c r="AD1" s="331"/>
      <c r="AE1" s="331"/>
      <c r="AF1" s="331"/>
      <c r="AG1" s="2"/>
      <c r="AH1" s="2"/>
      <c r="AI1" s="2"/>
      <c r="AJ1" s="2"/>
    </row>
    <row r="2" spans="1:41" ht="14.25" customHeight="1"/>
    <row r="3" spans="1:41">
      <c r="A3" s="3"/>
      <c r="B3" s="3"/>
      <c r="C3" s="322" t="s">
        <v>0</v>
      </c>
      <c r="D3" s="322"/>
      <c r="E3" s="322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</row>
    <row r="4" spans="1:41" ht="15.75" customHeight="1">
      <c r="A4" s="3"/>
      <c r="B4" s="3"/>
      <c r="C4" s="322" t="s">
        <v>1</v>
      </c>
      <c r="D4" s="322"/>
      <c r="E4" s="322"/>
      <c r="F4" s="328"/>
      <c r="G4" s="329"/>
      <c r="H4" s="329"/>
      <c r="I4" s="329"/>
      <c r="J4" s="329"/>
      <c r="K4" s="329"/>
      <c r="L4" s="329"/>
      <c r="M4" s="329"/>
      <c r="N4" s="329"/>
      <c r="O4" s="329"/>
      <c r="P4" s="329"/>
      <c r="Q4" s="329"/>
      <c r="R4" s="329"/>
      <c r="S4" s="330"/>
      <c r="V4" s="332"/>
      <c r="W4" s="332"/>
      <c r="X4" s="76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41">
      <c r="A5" s="3"/>
      <c r="B5" s="3"/>
      <c r="C5" s="322" t="s">
        <v>2</v>
      </c>
      <c r="D5" s="322"/>
      <c r="E5" s="322"/>
      <c r="F5" s="328"/>
      <c r="G5" s="329"/>
      <c r="H5" s="329"/>
      <c r="I5" s="329"/>
      <c r="J5" s="329"/>
      <c r="K5" s="329"/>
      <c r="L5" s="329"/>
      <c r="M5" s="329"/>
      <c r="N5" s="329"/>
      <c r="O5" s="330"/>
      <c r="P5" s="323" t="s">
        <v>3</v>
      </c>
      <c r="Q5" s="324"/>
      <c r="R5" s="325"/>
      <c r="S5" s="326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</row>
    <row r="6" spans="1:41" ht="18.75">
      <c r="A6" s="4" t="s">
        <v>4</v>
      </c>
      <c r="B6" s="4"/>
      <c r="G6" s="5" t="s">
        <v>175</v>
      </c>
      <c r="AN6" s="6">
        <f>N13+P13+R13+T13+V13+X13+Z13+AB13+AD13+AF13</f>
        <v>0</v>
      </c>
    </row>
    <row r="7" spans="1:41" ht="16.350000000000001" customHeight="1">
      <c r="A7" s="4"/>
      <c r="B7" s="4"/>
      <c r="C7" s="235" t="s">
        <v>5</v>
      </c>
      <c r="D7" s="235"/>
      <c r="E7" s="235"/>
      <c r="F7" s="235"/>
      <c r="G7" s="235"/>
      <c r="H7" s="235"/>
      <c r="I7" s="235"/>
      <c r="J7" s="235"/>
      <c r="K7" s="235"/>
      <c r="L7" s="235"/>
      <c r="M7" s="235"/>
      <c r="N7" s="235"/>
      <c r="O7" s="235"/>
      <c r="P7" s="235"/>
      <c r="Q7" s="235"/>
      <c r="R7" s="235"/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5"/>
      <c r="AG7" s="235"/>
      <c r="AH7" s="235"/>
      <c r="AI7" s="235"/>
      <c r="AJ7" s="235"/>
      <c r="AK7" s="235"/>
      <c r="AL7" s="235" t="s">
        <v>6</v>
      </c>
      <c r="AM7" s="235"/>
      <c r="AN7" s="235"/>
      <c r="AO7" s="235"/>
    </row>
    <row r="8" spans="1:41" s="8" customFormat="1" ht="26.25" customHeight="1">
      <c r="A8" s="310"/>
      <c r="B8" s="7"/>
      <c r="C8" s="311" t="s">
        <v>7</v>
      </c>
      <c r="D8" s="313" t="s">
        <v>8</v>
      </c>
      <c r="E8" s="313"/>
      <c r="F8" s="314" t="s">
        <v>176</v>
      </c>
      <c r="G8" s="315"/>
      <c r="H8" s="314" t="s">
        <v>176</v>
      </c>
      <c r="I8" s="315"/>
      <c r="J8" s="314" t="s">
        <v>176</v>
      </c>
      <c r="K8" s="315"/>
      <c r="L8" s="314" t="s">
        <v>176</v>
      </c>
      <c r="M8" s="315"/>
      <c r="N8" s="313" t="s">
        <v>9</v>
      </c>
      <c r="O8" s="313"/>
      <c r="P8" s="313" t="s">
        <v>14</v>
      </c>
      <c r="Q8" s="313"/>
      <c r="R8" s="313" t="s">
        <v>17</v>
      </c>
      <c r="S8" s="313"/>
      <c r="T8" s="313" t="s">
        <v>10</v>
      </c>
      <c r="U8" s="313"/>
      <c r="V8" s="313" t="s">
        <v>11</v>
      </c>
      <c r="W8" s="313"/>
      <c r="X8" s="313" t="s">
        <v>12</v>
      </c>
      <c r="Y8" s="313"/>
      <c r="Z8" s="313" t="s">
        <v>13</v>
      </c>
      <c r="AA8" s="313"/>
      <c r="AB8" s="313" t="s">
        <v>15</v>
      </c>
      <c r="AC8" s="313"/>
      <c r="AD8" s="313" t="s">
        <v>16</v>
      </c>
      <c r="AE8" s="313"/>
      <c r="AF8" s="316" t="s">
        <v>18</v>
      </c>
      <c r="AG8" s="316"/>
      <c r="AH8" s="316" t="s">
        <v>18</v>
      </c>
      <c r="AI8" s="316"/>
      <c r="AJ8" s="316" t="s">
        <v>18</v>
      </c>
      <c r="AK8" s="316"/>
      <c r="AL8" s="317" t="s">
        <v>7</v>
      </c>
      <c r="AM8" s="317"/>
      <c r="AN8" s="318" t="s">
        <v>19</v>
      </c>
      <c r="AO8" s="320" t="s">
        <v>20</v>
      </c>
    </row>
    <row r="9" spans="1:41" s="8" customFormat="1" ht="13.5" customHeight="1">
      <c r="A9" s="310"/>
      <c r="B9" s="7"/>
      <c r="C9" s="312"/>
      <c r="D9" s="9" t="s">
        <v>21</v>
      </c>
      <c r="E9" s="10" t="s">
        <v>22</v>
      </c>
      <c r="F9" s="9" t="s">
        <v>21</v>
      </c>
      <c r="G9" s="10" t="s">
        <v>22</v>
      </c>
      <c r="H9" s="9" t="s">
        <v>21</v>
      </c>
      <c r="I9" s="10" t="s">
        <v>22</v>
      </c>
      <c r="J9" s="9" t="s">
        <v>21</v>
      </c>
      <c r="K9" s="10" t="s">
        <v>22</v>
      </c>
      <c r="L9" s="9" t="s">
        <v>21</v>
      </c>
      <c r="M9" s="10" t="s">
        <v>22</v>
      </c>
      <c r="N9" s="9" t="s">
        <v>21</v>
      </c>
      <c r="O9" s="10" t="s">
        <v>22</v>
      </c>
      <c r="P9" s="9" t="s">
        <v>21</v>
      </c>
      <c r="Q9" s="10" t="s">
        <v>22</v>
      </c>
      <c r="R9" s="9" t="s">
        <v>21</v>
      </c>
      <c r="S9" s="10" t="s">
        <v>22</v>
      </c>
      <c r="T9" s="9" t="s">
        <v>21</v>
      </c>
      <c r="U9" s="10" t="s">
        <v>22</v>
      </c>
      <c r="V9" s="9" t="s">
        <v>21</v>
      </c>
      <c r="W9" s="10" t="s">
        <v>22</v>
      </c>
      <c r="X9" s="9" t="s">
        <v>21</v>
      </c>
      <c r="Y9" s="10" t="s">
        <v>22</v>
      </c>
      <c r="Z9" s="9" t="s">
        <v>21</v>
      </c>
      <c r="AA9" s="10" t="s">
        <v>22</v>
      </c>
      <c r="AB9" s="9" t="s">
        <v>21</v>
      </c>
      <c r="AC9" s="10" t="s">
        <v>22</v>
      </c>
      <c r="AD9" s="9" t="s">
        <v>21</v>
      </c>
      <c r="AE9" s="10" t="s">
        <v>22</v>
      </c>
      <c r="AF9" s="9" t="s">
        <v>21</v>
      </c>
      <c r="AG9" s="10" t="s">
        <v>22</v>
      </c>
      <c r="AH9" s="9" t="s">
        <v>21</v>
      </c>
      <c r="AI9" s="10" t="s">
        <v>22</v>
      </c>
      <c r="AJ9" s="9" t="s">
        <v>21</v>
      </c>
      <c r="AK9" s="10" t="s">
        <v>22</v>
      </c>
      <c r="AL9" s="317"/>
      <c r="AM9" s="317"/>
      <c r="AN9" s="319"/>
      <c r="AO9" s="321"/>
    </row>
    <row r="10" spans="1:41" ht="17.100000000000001" customHeight="1">
      <c r="A10" s="11"/>
      <c r="B10" s="299" t="s">
        <v>90</v>
      </c>
      <c r="C10" s="12" t="s">
        <v>23</v>
      </c>
      <c r="D10" s="13"/>
      <c r="E10" s="14"/>
      <c r="F10" s="13"/>
      <c r="G10" s="14"/>
      <c r="H10" s="13"/>
      <c r="I10" s="14"/>
      <c r="J10" s="13"/>
      <c r="K10" s="14"/>
      <c r="L10" s="13"/>
      <c r="M10" s="14"/>
      <c r="N10" s="13"/>
      <c r="O10" s="14"/>
      <c r="P10" s="13"/>
      <c r="Q10" s="14"/>
      <c r="R10" s="13"/>
      <c r="S10" s="14"/>
      <c r="T10" s="13"/>
      <c r="U10" s="14"/>
      <c r="V10" s="13"/>
      <c r="W10" s="14"/>
      <c r="X10" s="13"/>
      <c r="Y10" s="14"/>
      <c r="Z10" s="13"/>
      <c r="AA10" s="14"/>
      <c r="AB10" s="13"/>
      <c r="AC10" s="14"/>
      <c r="AD10" s="13"/>
      <c r="AE10" s="14"/>
      <c r="AF10" s="13"/>
      <c r="AG10" s="14"/>
      <c r="AH10" s="13"/>
      <c r="AI10" s="14"/>
      <c r="AJ10" s="13"/>
      <c r="AK10" s="14"/>
      <c r="AL10" s="302" t="s">
        <v>24</v>
      </c>
      <c r="AM10" s="303"/>
      <c r="AN10" s="15"/>
      <c r="AO10" s="47"/>
    </row>
    <row r="11" spans="1:41" ht="17.100000000000001" customHeight="1">
      <c r="A11" s="11"/>
      <c r="B11" s="300"/>
      <c r="C11" s="16" t="s">
        <v>25</v>
      </c>
      <c r="D11" s="17"/>
      <c r="E11" s="18"/>
      <c r="F11" s="17"/>
      <c r="G11" s="18"/>
      <c r="H11" s="17"/>
      <c r="I11" s="18"/>
      <c r="J11" s="17"/>
      <c r="K11" s="18"/>
      <c r="L11" s="17"/>
      <c r="M11" s="18"/>
      <c r="N11" s="17"/>
      <c r="O11" s="18"/>
      <c r="P11" s="17"/>
      <c r="Q11" s="18"/>
      <c r="R11" s="17"/>
      <c r="S11" s="18"/>
      <c r="T11" s="17"/>
      <c r="U11" s="18"/>
      <c r="V11" s="17"/>
      <c r="W11" s="18"/>
      <c r="X11" s="17"/>
      <c r="Y11" s="18"/>
      <c r="Z11" s="17"/>
      <c r="AA11" s="18"/>
      <c r="AB11" s="17"/>
      <c r="AC11" s="18"/>
      <c r="AD11" s="17"/>
      <c r="AE11" s="18"/>
      <c r="AF11" s="17"/>
      <c r="AG11" s="18"/>
      <c r="AH11" s="17"/>
      <c r="AI11" s="18"/>
      <c r="AJ11" s="17"/>
      <c r="AK11" s="18"/>
      <c r="AL11" s="304" t="s">
        <v>26</v>
      </c>
      <c r="AM11" s="305"/>
      <c r="AN11" s="19"/>
      <c r="AO11" s="57"/>
    </row>
    <row r="12" spans="1:41" ht="17.100000000000001" customHeight="1">
      <c r="A12" s="11"/>
      <c r="B12" s="300"/>
      <c r="C12" s="20" t="s">
        <v>27</v>
      </c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2"/>
      <c r="R12" s="21"/>
      <c r="S12" s="22"/>
      <c r="T12" s="21"/>
      <c r="U12" s="22"/>
      <c r="V12" s="21"/>
      <c r="W12" s="22"/>
      <c r="X12" s="21"/>
      <c r="Y12" s="22"/>
      <c r="Z12" s="21"/>
      <c r="AA12" s="22"/>
      <c r="AB12" s="21"/>
      <c r="AC12" s="22"/>
      <c r="AD12" s="21"/>
      <c r="AE12" s="22"/>
      <c r="AF12" s="21"/>
      <c r="AG12" s="22"/>
      <c r="AH12" s="21"/>
      <c r="AI12" s="22"/>
      <c r="AJ12" s="21"/>
      <c r="AK12" s="22"/>
      <c r="AL12" s="304" t="s">
        <v>28</v>
      </c>
      <c r="AM12" s="305"/>
      <c r="AN12" s="19"/>
      <c r="AO12" s="57"/>
    </row>
    <row r="13" spans="1:41" ht="17.100000000000001" customHeight="1">
      <c r="A13" s="11"/>
      <c r="B13" s="306"/>
      <c r="C13" s="97"/>
      <c r="D13" s="98"/>
      <c r="E13" s="99"/>
      <c r="F13" s="98"/>
      <c r="G13" s="99"/>
      <c r="H13" s="98"/>
      <c r="I13" s="99"/>
      <c r="J13" s="98"/>
      <c r="K13" s="99"/>
      <c r="L13" s="98"/>
      <c r="M13" s="99"/>
      <c r="N13" s="98"/>
      <c r="O13" s="99"/>
      <c r="P13" s="98"/>
      <c r="Q13" s="99"/>
      <c r="R13" s="98"/>
      <c r="S13" s="99"/>
      <c r="T13" s="98"/>
      <c r="U13" s="99"/>
      <c r="V13" s="98"/>
      <c r="W13" s="99"/>
      <c r="X13" s="98"/>
      <c r="Y13" s="99"/>
      <c r="Z13" s="98"/>
      <c r="AA13" s="99"/>
      <c r="AB13" s="98"/>
      <c r="AC13" s="99"/>
      <c r="AD13" s="98"/>
      <c r="AE13" s="99"/>
      <c r="AF13" s="98"/>
      <c r="AG13" s="99"/>
      <c r="AH13" s="98"/>
      <c r="AI13" s="99"/>
      <c r="AJ13" s="98"/>
      <c r="AK13" s="99"/>
      <c r="AL13" s="296" t="s">
        <v>29</v>
      </c>
      <c r="AM13" s="297"/>
      <c r="AN13" s="78"/>
      <c r="AO13" s="79"/>
    </row>
    <row r="14" spans="1:41" ht="17.100000000000001" customHeight="1">
      <c r="A14" s="11"/>
      <c r="B14" s="299" t="s">
        <v>193</v>
      </c>
      <c r="C14" s="12" t="s">
        <v>23</v>
      </c>
      <c r="D14" s="13"/>
      <c r="E14" s="14"/>
      <c r="F14" s="13"/>
      <c r="G14" s="14"/>
      <c r="H14" s="13"/>
      <c r="I14" s="14"/>
      <c r="J14" s="13"/>
      <c r="K14" s="14"/>
      <c r="L14" s="13"/>
      <c r="M14" s="14"/>
      <c r="N14" s="13"/>
      <c r="O14" s="14"/>
      <c r="P14" s="13"/>
      <c r="Q14" s="14"/>
      <c r="R14" s="13"/>
      <c r="S14" s="14"/>
      <c r="T14" s="13"/>
      <c r="U14" s="14"/>
      <c r="V14" s="13"/>
      <c r="W14" s="14"/>
      <c r="X14" s="13"/>
      <c r="Y14" s="14"/>
      <c r="Z14" s="13"/>
      <c r="AA14" s="14"/>
      <c r="AB14" s="13"/>
      <c r="AC14" s="14"/>
      <c r="AD14" s="13"/>
      <c r="AE14" s="14"/>
      <c r="AF14" s="13"/>
      <c r="AG14" s="14"/>
      <c r="AH14" s="13"/>
      <c r="AI14" s="14"/>
      <c r="AJ14" s="13"/>
      <c r="AK14" s="14"/>
      <c r="AL14" s="302" t="s">
        <v>24</v>
      </c>
      <c r="AM14" s="303"/>
      <c r="AN14" s="15"/>
      <c r="AO14" s="47"/>
    </row>
    <row r="15" spans="1:41" ht="17.100000000000001" customHeight="1">
      <c r="A15" s="11"/>
      <c r="B15" s="300"/>
      <c r="C15" s="16" t="s">
        <v>25</v>
      </c>
      <c r="D15" s="17"/>
      <c r="E15" s="18"/>
      <c r="F15" s="17"/>
      <c r="G15" s="18"/>
      <c r="H15" s="17"/>
      <c r="I15" s="18"/>
      <c r="J15" s="17"/>
      <c r="K15" s="18"/>
      <c r="L15" s="17"/>
      <c r="M15" s="18"/>
      <c r="N15" s="17"/>
      <c r="O15" s="18"/>
      <c r="P15" s="17"/>
      <c r="Q15" s="18"/>
      <c r="R15" s="17"/>
      <c r="S15" s="18"/>
      <c r="T15" s="17"/>
      <c r="U15" s="18"/>
      <c r="V15" s="17"/>
      <c r="W15" s="18"/>
      <c r="X15" s="17"/>
      <c r="Y15" s="18"/>
      <c r="Z15" s="17"/>
      <c r="AA15" s="18"/>
      <c r="AB15" s="17"/>
      <c r="AC15" s="18"/>
      <c r="AD15" s="17"/>
      <c r="AE15" s="18"/>
      <c r="AF15" s="17"/>
      <c r="AG15" s="18"/>
      <c r="AH15" s="17"/>
      <c r="AI15" s="18"/>
      <c r="AJ15" s="17"/>
      <c r="AK15" s="18"/>
      <c r="AL15" s="304" t="s">
        <v>26</v>
      </c>
      <c r="AM15" s="305"/>
      <c r="AN15" s="19"/>
      <c r="AO15" s="57"/>
    </row>
    <row r="16" spans="1:41" ht="17.100000000000001" customHeight="1">
      <c r="A16" s="11"/>
      <c r="B16" s="300"/>
      <c r="C16" s="20" t="s">
        <v>27</v>
      </c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2"/>
      <c r="R16" s="21"/>
      <c r="S16" s="22"/>
      <c r="T16" s="21"/>
      <c r="U16" s="22"/>
      <c r="V16" s="21"/>
      <c r="W16" s="22"/>
      <c r="X16" s="21"/>
      <c r="Y16" s="22"/>
      <c r="Z16" s="21"/>
      <c r="AA16" s="22"/>
      <c r="AB16" s="21"/>
      <c r="AC16" s="22"/>
      <c r="AD16" s="21"/>
      <c r="AE16" s="22"/>
      <c r="AF16" s="21"/>
      <c r="AG16" s="22"/>
      <c r="AH16" s="21"/>
      <c r="AI16" s="22"/>
      <c r="AJ16" s="21"/>
      <c r="AK16" s="22"/>
      <c r="AL16" s="304" t="s">
        <v>28</v>
      </c>
      <c r="AM16" s="305"/>
      <c r="AN16" s="19"/>
      <c r="AO16" s="57"/>
    </row>
    <row r="17" spans="1:42" ht="17.100000000000001" customHeight="1">
      <c r="A17" s="11"/>
      <c r="B17" s="301"/>
      <c r="C17" s="97"/>
      <c r="D17" s="98"/>
      <c r="E17" s="99"/>
      <c r="F17" s="98"/>
      <c r="G17" s="99"/>
      <c r="H17" s="98"/>
      <c r="I17" s="99"/>
      <c r="J17" s="98"/>
      <c r="K17" s="99"/>
      <c r="L17" s="98"/>
      <c r="M17" s="99"/>
      <c r="N17" s="98"/>
      <c r="O17" s="99"/>
      <c r="P17" s="98"/>
      <c r="Q17" s="99"/>
      <c r="R17" s="98"/>
      <c r="S17" s="99"/>
      <c r="T17" s="98"/>
      <c r="U17" s="99"/>
      <c r="V17" s="98"/>
      <c r="W17" s="99"/>
      <c r="X17" s="98"/>
      <c r="Y17" s="99"/>
      <c r="Z17" s="98"/>
      <c r="AA17" s="99"/>
      <c r="AB17" s="98"/>
      <c r="AC17" s="99"/>
      <c r="AD17" s="98"/>
      <c r="AE17" s="99"/>
      <c r="AF17" s="98"/>
      <c r="AG17" s="99"/>
      <c r="AH17" s="98"/>
      <c r="AI17" s="99"/>
      <c r="AJ17" s="98"/>
      <c r="AK17" s="99"/>
      <c r="AL17" s="296" t="s">
        <v>29</v>
      </c>
      <c r="AM17" s="297"/>
      <c r="AN17" s="78"/>
      <c r="AO17" s="79"/>
    </row>
    <row r="18" spans="1:42">
      <c r="A18" s="4" t="s">
        <v>194</v>
      </c>
      <c r="B18" s="4"/>
    </row>
    <row r="19" spans="1:42" s="23" customFormat="1" ht="14.25">
      <c r="C19" s="298" t="s">
        <v>30</v>
      </c>
      <c r="D19" s="298"/>
      <c r="E19" s="298"/>
      <c r="F19" s="298" t="s">
        <v>31</v>
      </c>
      <c r="G19" s="298"/>
      <c r="H19" s="298"/>
      <c r="I19" s="298"/>
      <c r="J19" s="298"/>
      <c r="K19" s="298"/>
      <c r="L19" s="298" t="s">
        <v>32</v>
      </c>
      <c r="M19" s="298"/>
      <c r="N19" s="298"/>
      <c r="O19" s="24" t="s">
        <v>178</v>
      </c>
      <c r="P19" s="298" t="s">
        <v>33</v>
      </c>
      <c r="Q19" s="298"/>
      <c r="R19" s="298"/>
      <c r="S19" s="298" t="s">
        <v>34</v>
      </c>
      <c r="T19" s="298"/>
      <c r="U19" s="298"/>
      <c r="V19" s="298" t="s">
        <v>35</v>
      </c>
      <c r="W19" s="298"/>
      <c r="X19" s="298"/>
      <c r="Y19" s="298" t="s">
        <v>36</v>
      </c>
      <c r="Z19" s="298"/>
      <c r="AA19" s="298"/>
      <c r="AB19" s="298" t="s">
        <v>177</v>
      </c>
      <c r="AC19" s="298"/>
      <c r="AD19" s="298"/>
      <c r="AE19" s="298" t="s">
        <v>37</v>
      </c>
      <c r="AF19" s="298"/>
      <c r="AG19" s="298"/>
      <c r="AH19" s="307" t="s">
        <v>38</v>
      </c>
      <c r="AI19" s="308"/>
      <c r="AJ19" s="308"/>
      <c r="AK19" s="308"/>
      <c r="AL19" s="308"/>
      <c r="AM19" s="308"/>
      <c r="AN19" s="308"/>
      <c r="AO19" s="309"/>
      <c r="AP19" s="199"/>
    </row>
    <row r="20" spans="1:42" ht="15" customHeight="1">
      <c r="C20" s="291" t="s">
        <v>185</v>
      </c>
      <c r="D20" s="291"/>
      <c r="E20" s="291"/>
      <c r="F20" s="292"/>
      <c r="G20" s="292"/>
      <c r="H20" s="292"/>
      <c r="I20" s="292"/>
      <c r="J20" s="292"/>
      <c r="K20" s="292"/>
      <c r="L20" s="293"/>
      <c r="M20" s="293"/>
      <c r="N20" s="293"/>
      <c r="O20" s="25"/>
      <c r="P20" s="293"/>
      <c r="Q20" s="293"/>
      <c r="R20" s="293"/>
      <c r="S20" s="294"/>
      <c r="T20" s="294"/>
      <c r="U20" s="294"/>
      <c r="V20" s="295"/>
      <c r="W20" s="295"/>
      <c r="X20" s="295"/>
      <c r="Y20" s="294"/>
      <c r="Z20" s="294"/>
      <c r="AA20" s="294"/>
      <c r="AB20" s="294"/>
      <c r="AC20" s="294"/>
      <c r="AD20" s="294"/>
      <c r="AE20" s="288"/>
      <c r="AF20" s="289"/>
      <c r="AG20" s="290"/>
      <c r="AH20" s="190"/>
      <c r="AI20" s="191"/>
      <c r="AJ20" s="191"/>
      <c r="AK20" s="191"/>
      <c r="AL20" s="191"/>
      <c r="AM20" s="191"/>
      <c r="AN20" s="191"/>
      <c r="AO20" s="192"/>
      <c r="AP20" s="200"/>
    </row>
    <row r="21" spans="1:42" ht="15" customHeight="1">
      <c r="C21" s="275" t="s">
        <v>186</v>
      </c>
      <c r="D21" s="275"/>
      <c r="E21" s="275"/>
      <c r="F21" s="276"/>
      <c r="G21" s="276"/>
      <c r="H21" s="276"/>
      <c r="I21" s="276"/>
      <c r="J21" s="276"/>
      <c r="K21" s="276"/>
      <c r="L21" s="277"/>
      <c r="M21" s="277"/>
      <c r="N21" s="277"/>
      <c r="O21" s="26"/>
      <c r="P21" s="277"/>
      <c r="Q21" s="277"/>
      <c r="R21" s="277"/>
      <c r="S21" s="278"/>
      <c r="T21" s="278"/>
      <c r="U21" s="278"/>
      <c r="V21" s="279"/>
      <c r="W21" s="279"/>
      <c r="X21" s="279"/>
      <c r="Y21" s="278"/>
      <c r="Z21" s="278"/>
      <c r="AA21" s="278"/>
      <c r="AB21" s="278"/>
      <c r="AC21" s="278"/>
      <c r="AD21" s="278"/>
      <c r="AE21" s="280"/>
      <c r="AF21" s="281"/>
      <c r="AG21" s="282"/>
      <c r="AH21" s="193"/>
      <c r="AI21" s="194"/>
      <c r="AJ21" s="194"/>
      <c r="AK21" s="194"/>
      <c r="AL21" s="194"/>
      <c r="AM21" s="194"/>
      <c r="AN21" s="194"/>
      <c r="AO21" s="195"/>
      <c r="AP21" s="200"/>
    </row>
    <row r="22" spans="1:42" ht="15" customHeight="1">
      <c r="C22" s="275" t="s">
        <v>186</v>
      </c>
      <c r="D22" s="275"/>
      <c r="E22" s="275"/>
      <c r="F22" s="276"/>
      <c r="G22" s="276"/>
      <c r="H22" s="276"/>
      <c r="I22" s="276"/>
      <c r="J22" s="276"/>
      <c r="K22" s="276"/>
      <c r="L22" s="277"/>
      <c r="M22" s="277"/>
      <c r="N22" s="277"/>
      <c r="O22" s="26"/>
      <c r="P22" s="277"/>
      <c r="Q22" s="277"/>
      <c r="R22" s="277"/>
      <c r="S22" s="278"/>
      <c r="T22" s="278"/>
      <c r="U22" s="278"/>
      <c r="V22" s="279"/>
      <c r="W22" s="279"/>
      <c r="X22" s="279"/>
      <c r="Y22" s="278"/>
      <c r="Z22" s="278"/>
      <c r="AA22" s="278"/>
      <c r="AB22" s="278"/>
      <c r="AC22" s="278"/>
      <c r="AD22" s="278"/>
      <c r="AE22" s="27"/>
      <c r="AF22" s="28"/>
      <c r="AG22" s="29"/>
      <c r="AH22" s="27"/>
      <c r="AI22" s="28"/>
      <c r="AJ22" s="28"/>
      <c r="AK22" s="28"/>
      <c r="AL22" s="28"/>
      <c r="AM22" s="28"/>
      <c r="AN22" s="28"/>
      <c r="AO22" s="29"/>
      <c r="AP22" s="201"/>
    </row>
    <row r="23" spans="1:42" ht="15" customHeight="1">
      <c r="C23" s="275" t="s">
        <v>186</v>
      </c>
      <c r="D23" s="275"/>
      <c r="E23" s="275"/>
      <c r="F23" s="276"/>
      <c r="G23" s="276"/>
      <c r="H23" s="276"/>
      <c r="I23" s="276"/>
      <c r="J23" s="276"/>
      <c r="K23" s="276"/>
      <c r="L23" s="277"/>
      <c r="M23" s="277"/>
      <c r="N23" s="277"/>
      <c r="O23" s="26"/>
      <c r="P23" s="277"/>
      <c r="Q23" s="277"/>
      <c r="R23" s="277"/>
      <c r="S23" s="278"/>
      <c r="T23" s="278"/>
      <c r="U23" s="278"/>
      <c r="V23" s="279"/>
      <c r="W23" s="279"/>
      <c r="X23" s="279"/>
      <c r="Y23" s="278"/>
      <c r="Z23" s="278"/>
      <c r="AA23" s="278"/>
      <c r="AB23" s="278"/>
      <c r="AC23" s="278"/>
      <c r="AD23" s="278"/>
      <c r="AE23" s="280"/>
      <c r="AF23" s="281"/>
      <c r="AG23" s="282"/>
      <c r="AH23" s="193"/>
      <c r="AI23" s="194"/>
      <c r="AJ23" s="194"/>
      <c r="AK23" s="194"/>
      <c r="AL23" s="194"/>
      <c r="AM23" s="194"/>
      <c r="AN23" s="194"/>
      <c r="AO23" s="195"/>
      <c r="AP23" s="200"/>
    </row>
    <row r="24" spans="1:42" ht="15" customHeight="1">
      <c r="C24" s="267" t="s">
        <v>186</v>
      </c>
      <c r="D24" s="267"/>
      <c r="E24" s="267"/>
      <c r="F24" s="268"/>
      <c r="G24" s="268"/>
      <c r="H24" s="268"/>
      <c r="I24" s="268"/>
      <c r="J24" s="268"/>
      <c r="K24" s="268"/>
      <c r="L24" s="269"/>
      <c r="M24" s="269"/>
      <c r="N24" s="269"/>
      <c r="O24" s="30"/>
      <c r="P24" s="269"/>
      <c r="Q24" s="269"/>
      <c r="R24" s="269"/>
      <c r="S24" s="270"/>
      <c r="T24" s="270"/>
      <c r="U24" s="270"/>
      <c r="V24" s="271"/>
      <c r="W24" s="271"/>
      <c r="X24" s="271"/>
      <c r="Y24" s="270"/>
      <c r="Z24" s="270"/>
      <c r="AA24" s="270"/>
      <c r="AB24" s="270"/>
      <c r="AC24" s="270"/>
      <c r="AD24" s="270"/>
      <c r="AE24" s="272"/>
      <c r="AF24" s="273"/>
      <c r="AG24" s="274"/>
      <c r="AH24" s="196"/>
      <c r="AI24" s="197"/>
      <c r="AJ24" s="197"/>
      <c r="AK24" s="197"/>
      <c r="AL24" s="197"/>
      <c r="AM24" s="197"/>
      <c r="AN24" s="197"/>
      <c r="AO24" s="198"/>
      <c r="AP24" s="200"/>
    </row>
    <row r="25" spans="1:42" ht="15" customHeight="1">
      <c r="C25" s="283" t="s">
        <v>63</v>
      </c>
      <c r="D25" s="283"/>
      <c r="E25" s="283"/>
      <c r="F25" s="284"/>
      <c r="G25" s="284"/>
      <c r="H25" s="284"/>
      <c r="I25" s="284"/>
      <c r="J25" s="284"/>
      <c r="K25" s="284"/>
      <c r="L25" s="285"/>
      <c r="M25" s="285"/>
      <c r="N25" s="285"/>
      <c r="O25" s="31"/>
      <c r="P25" s="285"/>
      <c r="Q25" s="285"/>
      <c r="R25" s="285"/>
      <c r="S25" s="286"/>
      <c r="T25" s="286"/>
      <c r="U25" s="286"/>
      <c r="V25" s="287"/>
      <c r="W25" s="287"/>
      <c r="X25" s="287"/>
      <c r="Y25" s="286"/>
      <c r="Z25" s="286"/>
      <c r="AA25" s="286"/>
      <c r="AB25" s="286"/>
      <c r="AC25" s="286"/>
      <c r="AD25" s="286"/>
      <c r="AE25" s="288"/>
      <c r="AF25" s="289"/>
      <c r="AG25" s="290"/>
      <c r="AH25" s="190"/>
      <c r="AI25" s="191"/>
      <c r="AJ25" s="191"/>
      <c r="AK25" s="191"/>
      <c r="AL25" s="191"/>
      <c r="AM25" s="191"/>
      <c r="AN25" s="191"/>
      <c r="AO25" s="192"/>
      <c r="AP25" s="200"/>
    </row>
    <row r="26" spans="1:42" ht="15" customHeight="1">
      <c r="C26" s="275" t="s">
        <v>40</v>
      </c>
      <c r="D26" s="275"/>
      <c r="E26" s="275"/>
      <c r="F26" s="276"/>
      <c r="G26" s="276"/>
      <c r="H26" s="276"/>
      <c r="I26" s="276"/>
      <c r="J26" s="276"/>
      <c r="K26" s="276"/>
      <c r="L26" s="277"/>
      <c r="M26" s="277"/>
      <c r="N26" s="277"/>
      <c r="O26" s="26"/>
      <c r="P26" s="277"/>
      <c r="Q26" s="277"/>
      <c r="R26" s="277"/>
      <c r="S26" s="278"/>
      <c r="T26" s="278"/>
      <c r="U26" s="278"/>
      <c r="V26" s="279"/>
      <c r="W26" s="279"/>
      <c r="X26" s="279"/>
      <c r="Y26" s="278"/>
      <c r="Z26" s="278"/>
      <c r="AA26" s="278"/>
      <c r="AB26" s="278"/>
      <c r="AC26" s="278"/>
      <c r="AD26" s="278"/>
      <c r="AE26" s="280"/>
      <c r="AF26" s="281"/>
      <c r="AG26" s="282"/>
      <c r="AH26" s="193"/>
      <c r="AI26" s="194"/>
      <c r="AJ26" s="194"/>
      <c r="AK26" s="194"/>
      <c r="AL26" s="194"/>
      <c r="AM26" s="194"/>
      <c r="AN26" s="194"/>
      <c r="AO26" s="195"/>
      <c r="AP26" s="200"/>
    </row>
    <row r="27" spans="1:42" ht="15" customHeight="1">
      <c r="C27" s="267" t="s">
        <v>187</v>
      </c>
      <c r="D27" s="267"/>
      <c r="E27" s="267"/>
      <c r="F27" s="268"/>
      <c r="G27" s="268"/>
      <c r="H27" s="268"/>
      <c r="I27" s="268"/>
      <c r="J27" s="268"/>
      <c r="K27" s="268"/>
      <c r="L27" s="269"/>
      <c r="M27" s="269"/>
      <c r="N27" s="269"/>
      <c r="O27" s="30"/>
      <c r="P27" s="269"/>
      <c r="Q27" s="269"/>
      <c r="R27" s="269"/>
      <c r="S27" s="270"/>
      <c r="T27" s="270"/>
      <c r="U27" s="270"/>
      <c r="V27" s="271"/>
      <c r="W27" s="271"/>
      <c r="X27" s="271"/>
      <c r="Y27" s="270"/>
      <c r="Z27" s="270"/>
      <c r="AA27" s="270"/>
      <c r="AB27" s="270"/>
      <c r="AC27" s="270"/>
      <c r="AD27" s="270"/>
      <c r="AE27" s="272"/>
      <c r="AF27" s="273"/>
      <c r="AG27" s="274"/>
      <c r="AH27" s="196"/>
      <c r="AI27" s="197"/>
      <c r="AJ27" s="197"/>
      <c r="AK27" s="197"/>
      <c r="AL27" s="197"/>
      <c r="AM27" s="197"/>
      <c r="AN27" s="197"/>
      <c r="AO27" s="198"/>
      <c r="AP27" s="200"/>
    </row>
    <row r="28" spans="1:42">
      <c r="A28" s="4" t="s">
        <v>196</v>
      </c>
      <c r="B28" s="4"/>
      <c r="Q28" s="4" t="s">
        <v>197</v>
      </c>
    </row>
    <row r="29" spans="1:42" ht="17.25" customHeight="1">
      <c r="A29" s="4"/>
      <c r="B29" s="4"/>
      <c r="C29" s="235" t="s">
        <v>41</v>
      </c>
      <c r="D29" s="236" t="s">
        <v>42</v>
      </c>
      <c r="E29" s="235" t="s">
        <v>43</v>
      </c>
      <c r="F29" s="235"/>
      <c r="G29" s="235"/>
      <c r="H29" s="237" t="s">
        <v>44</v>
      </c>
      <c r="I29" s="238" t="s">
        <v>45</v>
      </c>
      <c r="J29" s="239" t="s">
        <v>181</v>
      </c>
      <c r="K29" s="240"/>
      <c r="L29" s="239" t="s">
        <v>195</v>
      </c>
      <c r="M29" s="240"/>
      <c r="N29" s="42"/>
      <c r="O29" s="42"/>
      <c r="P29" s="80"/>
      <c r="Q29" s="249" t="s">
        <v>46</v>
      </c>
      <c r="R29" s="250"/>
      <c r="S29" s="251"/>
      <c r="T29" s="255" t="s">
        <v>42</v>
      </c>
      <c r="U29" s="257" t="s">
        <v>47</v>
      </c>
      <c r="V29" s="259" t="s">
        <v>48</v>
      </c>
      <c r="W29" s="261" t="s">
        <v>49</v>
      </c>
      <c r="X29" s="32" t="s">
        <v>50</v>
      </c>
      <c r="Y29" s="33"/>
      <c r="Z29" s="33"/>
      <c r="AA29" s="33"/>
      <c r="AB29" s="263" t="s">
        <v>180</v>
      </c>
      <c r="AC29" s="264"/>
      <c r="AD29" s="264"/>
      <c r="AE29" s="202" t="s">
        <v>51</v>
      </c>
      <c r="AF29" s="203"/>
      <c r="AG29" s="204"/>
      <c r="AH29" s="204"/>
      <c r="AI29" s="204"/>
      <c r="AJ29" s="204"/>
      <c r="AK29" s="204"/>
      <c r="AL29" s="204"/>
      <c r="AM29" s="204"/>
      <c r="AN29" s="204"/>
      <c r="AO29" s="205"/>
      <c r="AP29" s="41"/>
    </row>
    <row r="30" spans="1:42" ht="17.25" customHeight="1">
      <c r="C30" s="235"/>
      <c r="D30" s="236"/>
      <c r="E30" s="34" t="s">
        <v>52</v>
      </c>
      <c r="F30" s="35" t="s">
        <v>53</v>
      </c>
      <c r="G30" s="36" t="s">
        <v>54</v>
      </c>
      <c r="H30" s="237"/>
      <c r="I30" s="238"/>
      <c r="J30" s="241"/>
      <c r="K30" s="242"/>
      <c r="L30" s="241"/>
      <c r="M30" s="242"/>
      <c r="N30" s="42"/>
      <c r="O30" s="42"/>
      <c r="P30" s="80"/>
      <c r="Q30" s="252"/>
      <c r="R30" s="253"/>
      <c r="S30" s="254"/>
      <c r="T30" s="256"/>
      <c r="U30" s="258"/>
      <c r="V30" s="260"/>
      <c r="W30" s="262"/>
      <c r="X30" s="37" t="s">
        <v>55</v>
      </c>
      <c r="Y30" s="38" t="s">
        <v>56</v>
      </c>
      <c r="Z30" s="38" t="s">
        <v>190</v>
      </c>
      <c r="AA30" s="39" t="s">
        <v>191</v>
      </c>
      <c r="AB30" s="265"/>
      <c r="AC30" s="266"/>
      <c r="AD30" s="266"/>
      <c r="AE30" s="206" t="s">
        <v>61</v>
      </c>
      <c r="AF30" s="40"/>
      <c r="AG30" s="41"/>
      <c r="AH30" s="41"/>
      <c r="AI30" s="42"/>
      <c r="AJ30" s="43"/>
      <c r="AK30" s="41"/>
      <c r="AL30" s="41"/>
      <c r="AM30" s="41"/>
      <c r="AN30" s="41"/>
      <c r="AO30" s="207"/>
      <c r="AP30" s="41"/>
    </row>
    <row r="31" spans="1:42" ht="15.75" customHeight="1">
      <c r="C31" s="44" t="s">
        <v>57</v>
      </c>
      <c r="D31" s="45"/>
      <c r="E31" s="15"/>
      <c r="F31" s="46"/>
      <c r="G31" s="47"/>
      <c r="H31" s="45"/>
      <c r="I31" s="48"/>
      <c r="J31" s="243"/>
      <c r="K31" s="244"/>
      <c r="L31" s="222"/>
      <c r="M31" s="223"/>
      <c r="N31" s="42"/>
      <c r="O31" s="42"/>
      <c r="P31" s="42"/>
      <c r="Q31" s="245" t="s">
        <v>58</v>
      </c>
      <c r="R31" s="246"/>
      <c r="S31" s="247"/>
      <c r="T31" s="49"/>
      <c r="U31" s="50"/>
      <c r="V31" s="51"/>
      <c r="W31" s="52"/>
      <c r="X31" s="50"/>
      <c r="Y31" s="51"/>
      <c r="Z31" s="51"/>
      <c r="AA31" s="53"/>
      <c r="AB31" s="88"/>
      <c r="AC31" s="248"/>
      <c r="AD31" s="248"/>
      <c r="AE31" s="208" t="s">
        <v>189</v>
      </c>
      <c r="AF31" s="41"/>
      <c r="AG31" s="41"/>
      <c r="AH31" s="41"/>
      <c r="AI31" s="41"/>
      <c r="AJ31" s="41"/>
      <c r="AK31" s="41"/>
      <c r="AL31" s="41"/>
      <c r="AM31" s="41"/>
      <c r="AN31" s="41"/>
      <c r="AO31" s="207"/>
      <c r="AP31" s="41"/>
    </row>
    <row r="32" spans="1:42" ht="15.75" customHeight="1">
      <c r="C32" s="54" t="s">
        <v>59</v>
      </c>
      <c r="D32" s="55"/>
      <c r="E32" s="19"/>
      <c r="F32" s="56"/>
      <c r="G32" s="57"/>
      <c r="H32" s="55"/>
      <c r="I32" s="58"/>
      <c r="J32" s="215"/>
      <c r="K32" s="216"/>
      <c r="L32" s="222"/>
      <c r="M32" s="223"/>
      <c r="N32" s="42"/>
      <c r="O32" s="42"/>
      <c r="P32" s="42"/>
      <c r="Q32" s="227" t="s">
        <v>60</v>
      </c>
      <c r="R32" s="228"/>
      <c r="S32" s="229"/>
      <c r="T32" s="59"/>
      <c r="U32" s="60"/>
      <c r="V32" s="61"/>
      <c r="W32" s="62"/>
      <c r="X32" s="60"/>
      <c r="Y32" s="61"/>
      <c r="Z32" s="61"/>
      <c r="AA32" s="63"/>
      <c r="AB32" s="89"/>
      <c r="AC32" s="230"/>
      <c r="AD32" s="230"/>
      <c r="AE32" s="208" t="s">
        <v>188</v>
      </c>
      <c r="AF32" s="41"/>
      <c r="AG32" s="41"/>
      <c r="AH32" s="41"/>
      <c r="AI32" s="41"/>
      <c r="AJ32" s="41"/>
      <c r="AK32" s="41"/>
      <c r="AL32" s="41"/>
      <c r="AM32" s="41"/>
      <c r="AN32" s="41"/>
      <c r="AO32" s="207"/>
      <c r="AP32" s="41"/>
    </row>
    <row r="33" spans="3:42" ht="15.75" customHeight="1">
      <c r="C33" s="54" t="s">
        <v>62</v>
      </c>
      <c r="D33" s="55"/>
      <c r="E33" s="19"/>
      <c r="F33" s="56"/>
      <c r="G33" s="57"/>
      <c r="H33" s="55"/>
      <c r="I33" s="58"/>
      <c r="J33" s="215"/>
      <c r="K33" s="216"/>
      <c r="L33" s="222"/>
      <c r="M33" s="223"/>
      <c r="N33" s="42"/>
      <c r="O33" s="42"/>
      <c r="P33" s="42"/>
      <c r="Q33" s="227" t="s">
        <v>63</v>
      </c>
      <c r="R33" s="228"/>
      <c r="S33" s="229"/>
      <c r="T33" s="59"/>
      <c r="U33" s="60"/>
      <c r="V33" s="61"/>
      <c r="W33" s="62"/>
      <c r="X33" s="60"/>
      <c r="Y33" s="61"/>
      <c r="Z33" s="61"/>
      <c r="AA33" s="63"/>
      <c r="AB33" s="89"/>
      <c r="AC33" s="230"/>
      <c r="AD33" s="230"/>
      <c r="AE33" s="208" t="s">
        <v>198</v>
      </c>
      <c r="AF33" s="41"/>
      <c r="AG33" s="41"/>
      <c r="AH33" s="41"/>
      <c r="AI33" s="41"/>
      <c r="AJ33" s="41"/>
      <c r="AK33" s="41"/>
      <c r="AL33" s="41"/>
      <c r="AM33" s="41"/>
      <c r="AN33" s="41"/>
      <c r="AO33" s="207"/>
      <c r="AP33" s="41"/>
    </row>
    <row r="34" spans="3:42" ht="15.75" customHeight="1">
      <c r="C34" s="54" t="s">
        <v>64</v>
      </c>
      <c r="D34" s="55"/>
      <c r="E34" s="19"/>
      <c r="F34" s="56"/>
      <c r="G34" s="57"/>
      <c r="H34" s="55"/>
      <c r="I34" s="58"/>
      <c r="J34" s="215"/>
      <c r="K34" s="216"/>
      <c r="L34" s="222"/>
      <c r="M34" s="223"/>
      <c r="N34" s="42"/>
      <c r="O34" s="42"/>
      <c r="P34" s="42"/>
      <c r="Q34" s="227" t="s">
        <v>65</v>
      </c>
      <c r="R34" s="228"/>
      <c r="S34" s="229"/>
      <c r="T34" s="59"/>
      <c r="U34" s="60"/>
      <c r="V34" s="61"/>
      <c r="W34" s="62"/>
      <c r="X34" s="60"/>
      <c r="Y34" s="61"/>
      <c r="Z34" s="61"/>
      <c r="AA34" s="63"/>
      <c r="AB34" s="89"/>
      <c r="AC34" s="230"/>
      <c r="AD34" s="230"/>
      <c r="AE34" s="209" t="s">
        <v>182</v>
      </c>
      <c r="AF34" s="41"/>
      <c r="AG34" s="41"/>
      <c r="AH34" s="41"/>
      <c r="AI34" s="41"/>
      <c r="AJ34" s="41"/>
      <c r="AK34" s="41"/>
      <c r="AL34" s="41"/>
      <c r="AM34" s="41"/>
      <c r="AN34" s="41"/>
      <c r="AO34" s="207"/>
      <c r="AP34" s="41"/>
    </row>
    <row r="35" spans="3:42" ht="15.75" customHeight="1">
      <c r="C35" s="54" t="s">
        <v>66</v>
      </c>
      <c r="D35" s="55"/>
      <c r="E35" s="19"/>
      <c r="F35" s="56"/>
      <c r="G35" s="57"/>
      <c r="H35" s="55"/>
      <c r="I35" s="58"/>
      <c r="J35" s="215"/>
      <c r="K35" s="216"/>
      <c r="L35" s="222"/>
      <c r="M35" s="223"/>
      <c r="N35" s="42"/>
      <c r="O35" s="42"/>
      <c r="P35" s="42"/>
      <c r="Q35" s="227" t="s">
        <v>67</v>
      </c>
      <c r="R35" s="228"/>
      <c r="S35" s="229"/>
      <c r="T35" s="59"/>
      <c r="U35" s="60"/>
      <c r="V35" s="61"/>
      <c r="W35" s="62"/>
      <c r="X35" s="60"/>
      <c r="Y35" s="61"/>
      <c r="Z35" s="61"/>
      <c r="AA35" s="63"/>
      <c r="AB35" s="89"/>
      <c r="AC35" s="230"/>
      <c r="AD35" s="230"/>
      <c r="AE35" s="209" t="s">
        <v>183</v>
      </c>
      <c r="AF35" s="41"/>
      <c r="AG35" s="41"/>
      <c r="AH35" s="41"/>
      <c r="AI35" s="41"/>
      <c r="AJ35" s="41"/>
      <c r="AK35" s="41"/>
      <c r="AL35" s="41"/>
      <c r="AM35" s="41"/>
      <c r="AN35" s="41"/>
      <c r="AO35" s="207"/>
      <c r="AP35" s="41"/>
    </row>
    <row r="36" spans="3:42" ht="15.75" customHeight="1">
      <c r="C36" s="54" t="s">
        <v>68</v>
      </c>
      <c r="D36" s="55"/>
      <c r="E36" s="19"/>
      <c r="F36" s="56"/>
      <c r="G36" s="57"/>
      <c r="H36" s="55"/>
      <c r="I36" s="58"/>
      <c r="J36" s="215"/>
      <c r="K36" s="216"/>
      <c r="L36" s="222"/>
      <c r="M36" s="223"/>
      <c r="N36" s="42"/>
      <c r="O36" s="42"/>
      <c r="P36" s="42"/>
      <c r="Q36" s="227" t="s">
        <v>69</v>
      </c>
      <c r="R36" s="228"/>
      <c r="S36" s="229"/>
      <c r="T36" s="59"/>
      <c r="U36" s="60"/>
      <c r="V36" s="61"/>
      <c r="W36" s="62"/>
      <c r="X36" s="60"/>
      <c r="Y36" s="61"/>
      <c r="Z36" s="61"/>
      <c r="AA36" s="63"/>
      <c r="AB36" s="89"/>
      <c r="AC36" s="230"/>
      <c r="AD36" s="230"/>
      <c r="AE36" s="209"/>
      <c r="AF36" s="41"/>
      <c r="AG36" s="41"/>
      <c r="AH36" s="41"/>
      <c r="AI36" s="64" t="s">
        <v>184</v>
      </c>
      <c r="AJ36" s="41"/>
      <c r="AK36" s="41"/>
      <c r="AL36" s="41"/>
      <c r="AM36" s="41"/>
      <c r="AN36" s="41"/>
      <c r="AO36" s="207"/>
      <c r="AP36" s="41"/>
    </row>
    <row r="37" spans="3:42" ht="15.75" customHeight="1">
      <c r="C37" s="54" t="s">
        <v>70</v>
      </c>
      <c r="D37" s="55"/>
      <c r="E37" s="19"/>
      <c r="F37" s="56"/>
      <c r="G37" s="57"/>
      <c r="H37" s="55"/>
      <c r="I37" s="58"/>
      <c r="J37" s="215"/>
      <c r="K37" s="216"/>
      <c r="L37" s="222"/>
      <c r="M37" s="223"/>
      <c r="N37" s="42"/>
      <c r="O37" s="42"/>
      <c r="P37" s="42"/>
      <c r="Q37" s="227" t="s">
        <v>71</v>
      </c>
      <c r="R37" s="228"/>
      <c r="S37" s="229"/>
      <c r="T37" s="59"/>
      <c r="U37" s="60"/>
      <c r="V37" s="61"/>
      <c r="W37" s="62"/>
      <c r="X37" s="60"/>
      <c r="Y37" s="61"/>
      <c r="Z37" s="61"/>
      <c r="AA37" s="63"/>
      <c r="AB37" s="89"/>
      <c r="AC37" s="230"/>
      <c r="AD37" s="230"/>
      <c r="AE37" s="209"/>
      <c r="AF37" s="41"/>
      <c r="AG37" s="41"/>
      <c r="AH37" s="41"/>
      <c r="AI37" s="64"/>
      <c r="AJ37" s="41"/>
      <c r="AK37" s="41"/>
      <c r="AL37" s="41"/>
      <c r="AM37" s="41"/>
      <c r="AN37" s="41"/>
      <c r="AO37" s="207"/>
      <c r="AP37" s="41"/>
    </row>
    <row r="38" spans="3:42" ht="15.75" customHeight="1">
      <c r="C38" s="54" t="s">
        <v>72</v>
      </c>
      <c r="D38" s="55"/>
      <c r="E38" s="19"/>
      <c r="F38" s="56"/>
      <c r="G38" s="57"/>
      <c r="H38" s="55"/>
      <c r="I38" s="58"/>
      <c r="J38" s="215"/>
      <c r="K38" s="216"/>
      <c r="L38" s="222"/>
      <c r="M38" s="223"/>
      <c r="N38" s="42"/>
      <c r="O38" s="42"/>
      <c r="P38" s="42"/>
      <c r="Q38" s="227" t="s">
        <v>73</v>
      </c>
      <c r="R38" s="228"/>
      <c r="S38" s="229"/>
      <c r="T38" s="59"/>
      <c r="U38" s="60"/>
      <c r="V38" s="61"/>
      <c r="W38" s="62"/>
      <c r="X38" s="60"/>
      <c r="Y38" s="61"/>
      <c r="Z38" s="61"/>
      <c r="AA38" s="63"/>
      <c r="AB38" s="89"/>
      <c r="AC38" s="230"/>
      <c r="AD38" s="230"/>
      <c r="AE38" s="209"/>
      <c r="AF38" s="65"/>
      <c r="AG38" s="65"/>
      <c r="AH38" s="65"/>
      <c r="AI38" s="65"/>
      <c r="AJ38" s="65"/>
      <c r="AK38" s="65"/>
      <c r="AL38" s="65"/>
      <c r="AM38" s="65"/>
      <c r="AN38" s="65"/>
      <c r="AO38" s="210"/>
      <c r="AP38" s="65"/>
    </row>
    <row r="39" spans="3:42" ht="15.75" customHeight="1">
      <c r="C39" s="54" t="s">
        <v>74</v>
      </c>
      <c r="D39" s="55"/>
      <c r="E39" s="19"/>
      <c r="F39" s="56"/>
      <c r="G39" s="57"/>
      <c r="H39" s="55"/>
      <c r="I39" s="58"/>
      <c r="J39" s="215"/>
      <c r="K39" s="216"/>
      <c r="L39" s="222"/>
      <c r="M39" s="223"/>
      <c r="N39" s="42"/>
      <c r="O39" s="42"/>
      <c r="P39" s="42"/>
      <c r="Q39" s="227" t="s">
        <v>75</v>
      </c>
      <c r="R39" s="228"/>
      <c r="S39" s="229"/>
      <c r="T39" s="59"/>
      <c r="U39" s="60"/>
      <c r="V39" s="61"/>
      <c r="W39" s="62"/>
      <c r="X39" s="60"/>
      <c r="Y39" s="61"/>
      <c r="Z39" s="61"/>
      <c r="AA39" s="63"/>
      <c r="AB39" s="89"/>
      <c r="AC39" s="230"/>
      <c r="AD39" s="230"/>
      <c r="AE39" s="211"/>
      <c r="AF39" s="65"/>
      <c r="AG39" s="65"/>
      <c r="AH39" s="65"/>
      <c r="AI39" s="65"/>
      <c r="AJ39" s="65"/>
      <c r="AK39" s="65"/>
      <c r="AL39" s="65"/>
      <c r="AM39" s="65"/>
      <c r="AN39" s="65"/>
      <c r="AO39" s="210"/>
      <c r="AP39" s="65"/>
    </row>
    <row r="40" spans="3:42" ht="15.75" customHeight="1">
      <c r="C40" s="54" t="s">
        <v>83</v>
      </c>
      <c r="D40" s="55"/>
      <c r="E40" s="19"/>
      <c r="F40" s="56"/>
      <c r="G40" s="57"/>
      <c r="H40" s="55"/>
      <c r="I40" s="58"/>
      <c r="J40" s="215"/>
      <c r="K40" s="216"/>
      <c r="L40" s="222"/>
      <c r="M40" s="223"/>
      <c r="N40" s="42"/>
      <c r="O40" s="42"/>
      <c r="P40" s="42"/>
      <c r="Q40" s="227" t="s">
        <v>77</v>
      </c>
      <c r="R40" s="228"/>
      <c r="S40" s="229"/>
      <c r="T40" s="59"/>
      <c r="U40" s="60"/>
      <c r="V40" s="61"/>
      <c r="W40" s="62"/>
      <c r="X40" s="60"/>
      <c r="Y40" s="61"/>
      <c r="Z40" s="61"/>
      <c r="AA40" s="63"/>
      <c r="AB40" s="89"/>
      <c r="AC40" s="230"/>
      <c r="AD40" s="230"/>
      <c r="AE40" s="211"/>
      <c r="AF40" s="65"/>
      <c r="AG40" s="65"/>
      <c r="AH40" s="65"/>
      <c r="AI40" s="65"/>
      <c r="AJ40" s="65"/>
      <c r="AK40" s="65"/>
      <c r="AL40" s="65"/>
      <c r="AM40" s="65"/>
      <c r="AN40" s="65"/>
      <c r="AO40" s="210"/>
      <c r="AP40" s="65"/>
    </row>
    <row r="41" spans="3:42" ht="15.75" customHeight="1">
      <c r="C41" s="54" t="s">
        <v>80</v>
      </c>
      <c r="D41" s="55"/>
      <c r="E41" s="19"/>
      <c r="F41" s="56"/>
      <c r="G41" s="57"/>
      <c r="H41" s="55"/>
      <c r="I41" s="58"/>
      <c r="J41" s="215"/>
      <c r="K41" s="216"/>
      <c r="L41" s="222"/>
      <c r="M41" s="223"/>
      <c r="N41" s="42"/>
      <c r="O41" s="42"/>
      <c r="P41" s="42"/>
      <c r="Q41" s="231" t="s">
        <v>179</v>
      </c>
      <c r="R41" s="232"/>
      <c r="S41" s="233"/>
      <c r="T41" s="66"/>
      <c r="U41" s="67"/>
      <c r="V41" s="68"/>
      <c r="W41" s="69"/>
      <c r="X41" s="67"/>
      <c r="Y41" s="68"/>
      <c r="Z41" s="68"/>
      <c r="AA41" s="70"/>
      <c r="AB41" s="90"/>
      <c r="AC41" s="234"/>
      <c r="AD41" s="234"/>
      <c r="AE41" s="211"/>
      <c r="AF41" s="65"/>
      <c r="AG41" s="65"/>
      <c r="AH41" s="65"/>
      <c r="AI41" s="65"/>
      <c r="AJ41" s="65"/>
      <c r="AK41" s="65"/>
      <c r="AL41" s="65"/>
      <c r="AM41" s="65"/>
      <c r="AN41" s="65"/>
      <c r="AO41" s="210"/>
      <c r="AP41" s="65"/>
    </row>
    <row r="42" spans="3:42" ht="15.75" customHeight="1">
      <c r="C42" s="54" t="s">
        <v>81</v>
      </c>
      <c r="D42" s="55"/>
      <c r="E42" s="19"/>
      <c r="F42" s="56"/>
      <c r="G42" s="57"/>
      <c r="H42" s="55"/>
      <c r="I42" s="58"/>
      <c r="J42" s="215"/>
      <c r="K42" s="216"/>
      <c r="L42" s="222"/>
      <c r="M42" s="223"/>
      <c r="N42" s="42"/>
      <c r="O42" s="42"/>
      <c r="P42" s="42"/>
      <c r="Q42" s="224"/>
      <c r="R42" s="225"/>
      <c r="S42" s="226"/>
      <c r="T42" s="92"/>
      <c r="U42" s="93"/>
      <c r="V42" s="94"/>
      <c r="W42" s="95"/>
      <c r="X42" s="93"/>
      <c r="Y42" s="94"/>
      <c r="Z42" s="94"/>
      <c r="AA42" s="96"/>
      <c r="AB42" s="91"/>
      <c r="AC42" s="225"/>
      <c r="AD42" s="225"/>
      <c r="AE42" s="212"/>
      <c r="AF42" s="213"/>
      <c r="AG42" s="213"/>
      <c r="AH42" s="213"/>
      <c r="AI42" s="213"/>
      <c r="AJ42" s="213"/>
      <c r="AK42" s="213"/>
      <c r="AL42" s="213"/>
      <c r="AM42" s="213"/>
      <c r="AN42" s="213"/>
      <c r="AO42" s="214"/>
      <c r="AP42" s="65"/>
    </row>
    <row r="43" spans="3:42" ht="15.75" customHeight="1">
      <c r="C43" s="54" t="s">
        <v>76</v>
      </c>
      <c r="D43" s="55"/>
      <c r="E43" s="19"/>
      <c r="F43" s="56"/>
      <c r="G43" s="57"/>
      <c r="H43" s="55"/>
      <c r="I43" s="58"/>
      <c r="J43" s="215"/>
      <c r="K43" s="216"/>
      <c r="L43" s="222"/>
      <c r="M43" s="223"/>
      <c r="N43" s="42"/>
      <c r="O43" s="42"/>
      <c r="P43" s="42"/>
      <c r="Q43" s="221"/>
      <c r="R43" s="221"/>
      <c r="S43" s="221"/>
      <c r="T43" s="41"/>
      <c r="U43" s="41"/>
      <c r="V43" s="41"/>
      <c r="W43" s="41"/>
      <c r="X43" s="41"/>
      <c r="Y43" s="41"/>
      <c r="Z43" s="41"/>
      <c r="AA43" s="41"/>
      <c r="AB43" s="3"/>
      <c r="AC43" s="41"/>
      <c r="AD43" s="41"/>
      <c r="AG43" s="41"/>
    </row>
    <row r="44" spans="3:42" ht="15.75" customHeight="1">
      <c r="C44" s="54" t="s">
        <v>78</v>
      </c>
      <c r="D44" s="55"/>
      <c r="E44" s="19"/>
      <c r="F44" s="56"/>
      <c r="G44" s="57"/>
      <c r="H44" s="55"/>
      <c r="I44" s="58"/>
      <c r="J44" s="215"/>
      <c r="K44" s="216"/>
      <c r="L44" s="222"/>
      <c r="M44" s="223"/>
      <c r="N44" s="42"/>
      <c r="O44" s="42"/>
      <c r="P44" s="42"/>
      <c r="Q44" s="71" t="s">
        <v>82</v>
      </c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3"/>
      <c r="AG44" s="41"/>
      <c r="AI44" s="74"/>
      <c r="AJ44" s="73"/>
      <c r="AK44" s="73"/>
      <c r="AL44" s="73"/>
      <c r="AM44" s="73"/>
    </row>
    <row r="45" spans="3:42" ht="15.75" customHeight="1">
      <c r="C45" s="54" t="s">
        <v>85</v>
      </c>
      <c r="D45" s="55"/>
      <c r="E45" s="19"/>
      <c r="F45" s="56"/>
      <c r="G45" s="57"/>
      <c r="H45" s="55"/>
      <c r="I45" s="58"/>
      <c r="J45" s="215"/>
      <c r="K45" s="216"/>
      <c r="L45" s="222"/>
      <c r="M45" s="223"/>
      <c r="N45" s="42"/>
      <c r="O45" s="42"/>
      <c r="P45" s="42"/>
      <c r="Q45" s="217" t="s">
        <v>84</v>
      </c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7"/>
      <c r="AC45" s="217"/>
      <c r="AD45" s="217"/>
      <c r="AE45" s="75"/>
      <c r="AF45" s="73"/>
      <c r="AI45" s="4"/>
    </row>
    <row r="46" spans="3:42" ht="15.75" customHeight="1">
      <c r="C46" s="54" t="s">
        <v>86</v>
      </c>
      <c r="D46" s="55"/>
      <c r="E46" s="19"/>
      <c r="F46" s="56"/>
      <c r="G46" s="57"/>
      <c r="H46" s="55"/>
      <c r="I46" s="58"/>
      <c r="J46" s="215"/>
      <c r="K46" s="216"/>
      <c r="L46" s="222"/>
      <c r="M46" s="223"/>
      <c r="N46" s="42"/>
      <c r="O46" s="42"/>
      <c r="P46" s="42"/>
      <c r="Q46" s="217" t="s">
        <v>84</v>
      </c>
      <c r="R46" s="217"/>
      <c r="S46" s="217"/>
      <c r="T46" s="217"/>
      <c r="U46" s="217"/>
      <c r="V46" s="217"/>
      <c r="W46" s="217"/>
      <c r="X46" s="217"/>
      <c r="Y46" s="217"/>
      <c r="Z46" s="217"/>
      <c r="AA46" s="217"/>
      <c r="AB46" s="217"/>
      <c r="AC46" s="217"/>
      <c r="AD46" s="217"/>
      <c r="AE46" s="75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</row>
    <row r="47" spans="3:42" ht="15.75" customHeight="1">
      <c r="C47" s="54" t="s">
        <v>88</v>
      </c>
      <c r="D47" s="55"/>
      <c r="E47" s="19"/>
      <c r="F47" s="56"/>
      <c r="G47" s="57"/>
      <c r="H47" s="55"/>
      <c r="I47" s="58"/>
      <c r="J47" s="215"/>
      <c r="K47" s="216"/>
      <c r="L47" s="222"/>
      <c r="M47" s="223"/>
      <c r="N47" s="42"/>
      <c r="O47" s="42"/>
      <c r="P47" s="81"/>
      <c r="Q47" s="217" t="s">
        <v>87</v>
      </c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75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</row>
    <row r="48" spans="3:42" ht="15.75" customHeight="1">
      <c r="C48" s="84" t="s">
        <v>79</v>
      </c>
      <c r="D48" s="85"/>
      <c r="E48" s="78"/>
      <c r="F48" s="86"/>
      <c r="G48" s="79"/>
      <c r="H48" s="85"/>
      <c r="I48" s="87"/>
      <c r="J48" s="218"/>
      <c r="K48" s="219"/>
      <c r="L48" s="222"/>
      <c r="M48" s="223"/>
      <c r="N48" s="42"/>
      <c r="O48" s="42"/>
      <c r="P48" s="81"/>
      <c r="Q48" s="217" t="s">
        <v>89</v>
      </c>
      <c r="R48" s="217"/>
      <c r="S48" s="217"/>
      <c r="T48" s="217"/>
      <c r="U48" s="217"/>
      <c r="V48" s="217"/>
      <c r="W48" s="217"/>
      <c r="X48" s="217"/>
      <c r="Y48" s="217"/>
      <c r="Z48" s="217"/>
      <c r="AA48" s="217"/>
      <c r="AB48" s="217"/>
      <c r="AC48" s="217"/>
      <c r="AD48" s="217"/>
      <c r="AE48" s="75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</row>
    <row r="49" spans="3:42" ht="15.75" customHeight="1">
      <c r="C49" s="82"/>
      <c r="D49" s="83"/>
      <c r="E49" s="83"/>
      <c r="F49" s="83"/>
      <c r="G49" s="83"/>
      <c r="H49" s="83"/>
      <c r="I49" s="83"/>
      <c r="J49" s="220"/>
      <c r="K49" s="220"/>
      <c r="L49" s="77"/>
      <c r="M49" s="77"/>
      <c r="N49" s="42"/>
      <c r="O49" s="42"/>
      <c r="P49" s="42"/>
      <c r="Q49" s="217" t="s">
        <v>89</v>
      </c>
      <c r="R49" s="217"/>
      <c r="S49" s="217"/>
      <c r="T49" s="217"/>
      <c r="U49" s="217"/>
      <c r="V49" s="217"/>
      <c r="W49" s="217"/>
      <c r="X49" s="217"/>
      <c r="Y49" s="217"/>
      <c r="Z49" s="217"/>
      <c r="AA49" s="217"/>
      <c r="AB49" s="217"/>
      <c r="AC49" s="217"/>
      <c r="AD49" s="217"/>
      <c r="AE49" s="75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</row>
    <row r="50" spans="3:42"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</row>
    <row r="51" spans="3:42"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</row>
    <row r="52" spans="3:42"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</row>
    <row r="53" spans="3:42"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</row>
    <row r="54" spans="3:42"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3"/>
    </row>
  </sheetData>
  <mergeCells count="205">
    <mergeCell ref="F1:AF1"/>
    <mergeCell ref="L29:M30"/>
    <mergeCell ref="L31:M31"/>
    <mergeCell ref="L32:M32"/>
    <mergeCell ref="L33:M33"/>
    <mergeCell ref="L34:M34"/>
    <mergeCell ref="L35:M35"/>
    <mergeCell ref="L36:M36"/>
    <mergeCell ref="V4:W4"/>
    <mergeCell ref="AE23:AG23"/>
    <mergeCell ref="J32:K32"/>
    <mergeCell ref="Q32:S32"/>
    <mergeCell ref="AC32:AD32"/>
    <mergeCell ref="C5:E5"/>
    <mergeCell ref="P5:Q5"/>
    <mergeCell ref="R5:S5"/>
    <mergeCell ref="C3:E3"/>
    <mergeCell ref="F3:S3"/>
    <mergeCell ref="C4:E4"/>
    <mergeCell ref="AH8:AI8"/>
    <mergeCell ref="AJ8:AK8"/>
    <mergeCell ref="C7:AK7"/>
    <mergeCell ref="F4:S4"/>
    <mergeCell ref="F5:O5"/>
    <mergeCell ref="AL7:AO7"/>
    <mergeCell ref="A8:A9"/>
    <mergeCell ref="C8:C9"/>
    <mergeCell ref="D8:E8"/>
    <mergeCell ref="F8:G8"/>
    <mergeCell ref="H8:I8"/>
    <mergeCell ref="J8:K8"/>
    <mergeCell ref="L8:M8"/>
    <mergeCell ref="N8:O8"/>
    <mergeCell ref="AB8:AC8"/>
    <mergeCell ref="AD8:AE8"/>
    <mergeCell ref="AF8:AG8"/>
    <mergeCell ref="AL8:AM9"/>
    <mergeCell ref="AN8:AN9"/>
    <mergeCell ref="AO8:AO9"/>
    <mergeCell ref="P8:Q8"/>
    <mergeCell ref="R8:S8"/>
    <mergeCell ref="T8:U8"/>
    <mergeCell ref="V8:W8"/>
    <mergeCell ref="X8:Y8"/>
    <mergeCell ref="Z8:AA8"/>
    <mergeCell ref="AL17:AM17"/>
    <mergeCell ref="C19:E19"/>
    <mergeCell ref="F19:K19"/>
    <mergeCell ref="L19:N19"/>
    <mergeCell ref="P19:R19"/>
    <mergeCell ref="S19:U19"/>
    <mergeCell ref="V19:X19"/>
    <mergeCell ref="AL13:AM13"/>
    <mergeCell ref="B14:B17"/>
    <mergeCell ref="AL14:AM14"/>
    <mergeCell ref="AL15:AM15"/>
    <mergeCell ref="AL16:AM16"/>
    <mergeCell ref="B10:B13"/>
    <mergeCell ref="AL10:AM10"/>
    <mergeCell ref="AL11:AM11"/>
    <mergeCell ref="AL12:AM12"/>
    <mergeCell ref="AH19:AO19"/>
    <mergeCell ref="Y19:AA19"/>
    <mergeCell ref="AB19:AD19"/>
    <mergeCell ref="AE19:AG19"/>
    <mergeCell ref="C20:E20"/>
    <mergeCell ref="F20:K20"/>
    <mergeCell ref="L20:N20"/>
    <mergeCell ref="P20:R20"/>
    <mergeCell ref="S20:U20"/>
    <mergeCell ref="V20:X20"/>
    <mergeCell ref="Y20:AA20"/>
    <mergeCell ref="AB20:AD20"/>
    <mergeCell ref="AE20:AG20"/>
    <mergeCell ref="C21:E21"/>
    <mergeCell ref="F21:K21"/>
    <mergeCell ref="L21:N21"/>
    <mergeCell ref="P21:R21"/>
    <mergeCell ref="S21:U21"/>
    <mergeCell ref="V21:X21"/>
    <mergeCell ref="Y21:AA21"/>
    <mergeCell ref="AB21:AD21"/>
    <mergeCell ref="AE21:AG21"/>
    <mergeCell ref="C22:E22"/>
    <mergeCell ref="F22:K22"/>
    <mergeCell ref="L22:N22"/>
    <mergeCell ref="P22:R22"/>
    <mergeCell ref="S22:U22"/>
    <mergeCell ref="V22:X22"/>
    <mergeCell ref="Y22:AA22"/>
    <mergeCell ref="AB22:AD22"/>
    <mergeCell ref="C23:E23"/>
    <mergeCell ref="F23:K23"/>
    <mergeCell ref="L23:N23"/>
    <mergeCell ref="P23:R23"/>
    <mergeCell ref="S23:U23"/>
    <mergeCell ref="V23:X23"/>
    <mergeCell ref="Y23:AA23"/>
    <mergeCell ref="AB23:AD23"/>
    <mergeCell ref="C24:E24"/>
    <mergeCell ref="F24:K24"/>
    <mergeCell ref="L24:N24"/>
    <mergeCell ref="P24:R24"/>
    <mergeCell ref="S24:U24"/>
    <mergeCell ref="V24:X24"/>
    <mergeCell ref="Y24:AA24"/>
    <mergeCell ref="AB24:AD24"/>
    <mergeCell ref="AE24:AG24"/>
    <mergeCell ref="C25:E25"/>
    <mergeCell ref="F25:K25"/>
    <mergeCell ref="L25:N25"/>
    <mergeCell ref="P25:R25"/>
    <mergeCell ref="S25:U25"/>
    <mergeCell ref="V25:X25"/>
    <mergeCell ref="Y25:AA25"/>
    <mergeCell ref="AB25:AD25"/>
    <mergeCell ref="AE25:AG25"/>
    <mergeCell ref="C26:E26"/>
    <mergeCell ref="F26:K26"/>
    <mergeCell ref="L26:N26"/>
    <mergeCell ref="P26:R26"/>
    <mergeCell ref="S26:U26"/>
    <mergeCell ref="V26:X26"/>
    <mergeCell ref="Y26:AA26"/>
    <mergeCell ref="AB26:AD26"/>
    <mergeCell ref="AE26:AG26"/>
    <mergeCell ref="C27:E27"/>
    <mergeCell ref="F27:K27"/>
    <mergeCell ref="L27:N27"/>
    <mergeCell ref="P27:R27"/>
    <mergeCell ref="S27:U27"/>
    <mergeCell ref="V27:X27"/>
    <mergeCell ref="Y27:AA27"/>
    <mergeCell ref="AB27:AD27"/>
    <mergeCell ref="AE27:AG27"/>
    <mergeCell ref="C29:C30"/>
    <mergeCell ref="D29:D30"/>
    <mergeCell ref="E29:G29"/>
    <mergeCell ref="H29:H30"/>
    <mergeCell ref="I29:I30"/>
    <mergeCell ref="J29:K30"/>
    <mergeCell ref="J31:K31"/>
    <mergeCell ref="Q31:S31"/>
    <mergeCell ref="AC31:AD31"/>
    <mergeCell ref="Q29:S30"/>
    <mergeCell ref="T29:T30"/>
    <mergeCell ref="U29:U30"/>
    <mergeCell ref="V29:V30"/>
    <mergeCell ref="W29:W30"/>
    <mergeCell ref="AB29:AD30"/>
    <mergeCell ref="AC38:AD38"/>
    <mergeCell ref="J35:K35"/>
    <mergeCell ref="Q35:S35"/>
    <mergeCell ref="AC35:AD35"/>
    <mergeCell ref="J36:K36"/>
    <mergeCell ref="Q36:S36"/>
    <mergeCell ref="AC36:AD36"/>
    <mergeCell ref="J33:K33"/>
    <mergeCell ref="Q33:S33"/>
    <mergeCell ref="AC33:AD33"/>
    <mergeCell ref="J34:K34"/>
    <mergeCell ref="Q34:S34"/>
    <mergeCell ref="AC34:AD34"/>
    <mergeCell ref="J37:K37"/>
    <mergeCell ref="Q37:S37"/>
    <mergeCell ref="AC37:AD37"/>
    <mergeCell ref="J38:K38"/>
    <mergeCell ref="Q38:S38"/>
    <mergeCell ref="L37:M37"/>
    <mergeCell ref="L38:M38"/>
    <mergeCell ref="J42:K42"/>
    <mergeCell ref="Q42:S42"/>
    <mergeCell ref="AC42:AD42"/>
    <mergeCell ref="J39:K39"/>
    <mergeCell ref="Q39:S39"/>
    <mergeCell ref="AC39:AD39"/>
    <mergeCell ref="J40:K40"/>
    <mergeCell ref="Q40:S40"/>
    <mergeCell ref="AC40:AD40"/>
    <mergeCell ref="J41:K41"/>
    <mergeCell ref="Q41:S41"/>
    <mergeCell ref="AC41:AD41"/>
    <mergeCell ref="L39:M39"/>
    <mergeCell ref="L40:M40"/>
    <mergeCell ref="L41:M41"/>
    <mergeCell ref="L42:M42"/>
    <mergeCell ref="J47:K47"/>
    <mergeCell ref="Q47:AD47"/>
    <mergeCell ref="J48:K48"/>
    <mergeCell ref="Q48:AD48"/>
    <mergeCell ref="J49:K49"/>
    <mergeCell ref="Q49:AD49"/>
    <mergeCell ref="J43:K43"/>
    <mergeCell ref="Q43:S43"/>
    <mergeCell ref="J44:K44"/>
    <mergeCell ref="J45:K45"/>
    <mergeCell ref="Q45:AD45"/>
    <mergeCell ref="J46:K46"/>
    <mergeCell ref="Q46:AD46"/>
    <mergeCell ref="L43:M43"/>
    <mergeCell ref="L44:M44"/>
    <mergeCell ref="L45:M45"/>
    <mergeCell ref="L46:M46"/>
    <mergeCell ref="L47:M47"/>
    <mergeCell ref="L48:M48"/>
  </mergeCells>
  <conditionalFormatting sqref="J49:M49 J31:L48">
    <cfRule type="cellIs" dxfId="17" priority="17" operator="equal">
      <formula>0</formula>
    </cfRule>
  </conditionalFormatting>
  <conditionalFormatting sqref="T42:AD42 D31:I49">
    <cfRule type="cellIs" dxfId="16" priority="18" operator="equal">
      <formula>0</formula>
    </cfRule>
  </conditionalFormatting>
  <conditionalFormatting sqref="T42:W42">
    <cfRule type="cellIs" dxfId="15" priority="16" operator="equal">
      <formula>0</formula>
    </cfRule>
  </conditionalFormatting>
  <conditionalFormatting sqref="D13:AG13">
    <cfRule type="cellIs" dxfId="14" priority="15" operator="equal">
      <formula>0</formula>
    </cfRule>
  </conditionalFormatting>
  <conditionalFormatting sqref="N8:AG16">
    <cfRule type="expression" dxfId="13" priority="14">
      <formula>OR($Y$3="trường thường",$Y$3="giáo dục thường xuyên")</formula>
    </cfRule>
  </conditionalFormatting>
  <conditionalFormatting sqref="AL7:AO17 C47:K48 D42:L42 C46:C47">
    <cfRule type="expression" dxfId="12" priority="13">
      <formula>$M$5="THPT"</formula>
    </cfRule>
  </conditionalFormatting>
  <conditionalFormatting sqref="C49">
    <cfRule type="expression" dxfId="11" priority="12">
      <formula>$M$5="THPT"</formula>
    </cfRule>
  </conditionalFormatting>
  <conditionalFormatting sqref="C48">
    <cfRule type="expression" dxfId="10" priority="11">
      <formula>$M$5="THPT"</formula>
    </cfRule>
  </conditionalFormatting>
  <conditionalFormatting sqref="D17:AG17">
    <cfRule type="cellIs" dxfId="9" priority="10" operator="equal">
      <formula>0</formula>
    </cfRule>
  </conditionalFormatting>
  <conditionalFormatting sqref="N17:AG17">
    <cfRule type="expression" dxfId="8" priority="9">
      <formula>OR($Y$3="trường thường",$Y$3="giáo dục thường xuyên")</formula>
    </cfRule>
  </conditionalFormatting>
  <conditionalFormatting sqref="AH13:AI13">
    <cfRule type="cellIs" dxfId="7" priority="8" operator="equal">
      <formula>0</formula>
    </cfRule>
  </conditionalFormatting>
  <conditionalFormatting sqref="AH8:AI16">
    <cfRule type="expression" dxfId="6" priority="7">
      <formula>OR($Y$3="trường thường",$Y$3="giáo dục thường xuyên")</formula>
    </cfRule>
  </conditionalFormatting>
  <conditionalFormatting sqref="AH17:AI17">
    <cfRule type="cellIs" dxfId="5" priority="6" operator="equal">
      <formula>0</formula>
    </cfRule>
  </conditionalFormatting>
  <conditionalFormatting sqref="AH17:AI17">
    <cfRule type="expression" dxfId="4" priority="5">
      <formula>OR($Y$3="trường thường",$Y$3="giáo dục thường xuyên")</formula>
    </cfRule>
  </conditionalFormatting>
  <conditionalFormatting sqref="AJ13:AK13">
    <cfRule type="cellIs" dxfId="3" priority="4" operator="equal">
      <formula>0</formula>
    </cfRule>
  </conditionalFormatting>
  <conditionalFormatting sqref="AJ8:AK16">
    <cfRule type="expression" dxfId="2" priority="3">
      <formula>OR($Y$3="trường thường",$Y$3="giáo dục thường xuyên")</formula>
    </cfRule>
  </conditionalFormatting>
  <conditionalFormatting sqref="AJ17:AK17">
    <cfRule type="cellIs" dxfId="1" priority="2" operator="equal">
      <formula>0</formula>
    </cfRule>
  </conditionalFormatting>
  <conditionalFormatting sqref="AJ17:AK17">
    <cfRule type="expression" dxfId="0" priority="1">
      <formula>OR($Y$3="trường thường",$Y$3="giáo dục thường xuyên")</formula>
    </cfRule>
  </conditionalFormatting>
  <dataValidations count="7">
    <dataValidation type="list" allowBlank="1" showInputMessage="1" showErrorMessage="1" sqref="S20:U27">
      <formula1>"Trung cấp,Cao đẳng,Đại học,Thạc sĩ,Tiến sĩ"</formula1>
    </dataValidation>
    <dataValidation type="whole" allowBlank="1" showInputMessage="1" showErrorMessage="1" sqref="AC31:AD41">
      <formula1>1</formula1>
      <formula2>10</formula2>
    </dataValidation>
    <dataValidation type="whole" allowBlank="1" showInputMessage="1" showErrorMessage="1" sqref="T31:AA41 J31:K49">
      <formula1>0</formula1>
      <formula2>100</formula2>
    </dataValidation>
    <dataValidation type="list" allowBlank="1" showInputMessage="1" showErrorMessage="1" sqref="O20:O27">
      <formula1>"Nữ,Nam"</formula1>
    </dataValidation>
    <dataValidation type="whole" allowBlank="1" showInputMessage="1" showErrorMessage="1" sqref="D10:AK12 D14:AK16">
      <formula1>0</formula1>
      <formula2>10000</formula2>
    </dataValidation>
    <dataValidation type="list" allowBlank="1" showInputMessage="1" showErrorMessage="1" sqref="Y20:Y27">
      <formula1>"Trung cấp,Cao cấp,Cử nhân,chưa có"</formula1>
    </dataValidation>
    <dataValidation type="list" allowBlank="1" showInputMessage="1" showErrorMessage="1" sqref="AB20:AD27">
      <formula1>"có,không"</formula1>
    </dataValidation>
  </dataValidations>
  <pageMargins left="0.41" right="0.34" top="0.4" bottom="0.31" header="0.26" footer="0.26"/>
  <pageSetup paperSize="8" orientation="landscape" horizontalDpi="1200" verticalDpi="12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02" customWidth="1"/>
    <col min="2" max="10" width="9.625" style="102" customWidth="1"/>
    <col min="11" max="256" width="12" style="102"/>
    <col min="257" max="257" width="18.375" style="102" customWidth="1"/>
    <col min="258" max="266" width="9.625" style="102" customWidth="1"/>
    <col min="267" max="512" width="12" style="102"/>
    <col min="513" max="513" width="18.375" style="102" customWidth="1"/>
    <col min="514" max="522" width="9.625" style="102" customWidth="1"/>
    <col min="523" max="768" width="12" style="102"/>
    <col min="769" max="769" width="18.375" style="102" customWidth="1"/>
    <col min="770" max="778" width="9.625" style="102" customWidth="1"/>
    <col min="779" max="1024" width="12" style="102"/>
    <col min="1025" max="1025" width="18.375" style="102" customWidth="1"/>
    <col min="1026" max="1034" width="9.625" style="102" customWidth="1"/>
    <col min="1035" max="1280" width="12" style="102"/>
    <col min="1281" max="1281" width="18.375" style="102" customWidth="1"/>
    <col min="1282" max="1290" width="9.625" style="102" customWidth="1"/>
    <col min="1291" max="1536" width="12" style="102"/>
    <col min="1537" max="1537" width="18.375" style="102" customWidth="1"/>
    <col min="1538" max="1546" width="9.625" style="102" customWidth="1"/>
    <col min="1547" max="1792" width="12" style="102"/>
    <col min="1793" max="1793" width="18.375" style="102" customWidth="1"/>
    <col min="1794" max="1802" width="9.625" style="102" customWidth="1"/>
    <col min="1803" max="2048" width="12" style="102"/>
    <col min="2049" max="2049" width="18.375" style="102" customWidth="1"/>
    <col min="2050" max="2058" width="9.625" style="102" customWidth="1"/>
    <col min="2059" max="2304" width="12" style="102"/>
    <col min="2305" max="2305" width="18.375" style="102" customWidth="1"/>
    <col min="2306" max="2314" width="9.625" style="102" customWidth="1"/>
    <col min="2315" max="2560" width="12" style="102"/>
    <col min="2561" max="2561" width="18.375" style="102" customWidth="1"/>
    <col min="2562" max="2570" width="9.625" style="102" customWidth="1"/>
    <col min="2571" max="2816" width="12" style="102"/>
    <col min="2817" max="2817" width="18.375" style="102" customWidth="1"/>
    <col min="2818" max="2826" width="9.625" style="102" customWidth="1"/>
    <col min="2827" max="3072" width="12" style="102"/>
    <col min="3073" max="3073" width="18.375" style="102" customWidth="1"/>
    <col min="3074" max="3082" width="9.625" style="102" customWidth="1"/>
    <col min="3083" max="3328" width="12" style="102"/>
    <col min="3329" max="3329" width="18.375" style="102" customWidth="1"/>
    <col min="3330" max="3338" width="9.625" style="102" customWidth="1"/>
    <col min="3339" max="3584" width="12" style="102"/>
    <col min="3585" max="3585" width="18.375" style="102" customWidth="1"/>
    <col min="3586" max="3594" width="9.625" style="102" customWidth="1"/>
    <col min="3595" max="3840" width="12" style="102"/>
    <col min="3841" max="3841" width="18.375" style="102" customWidth="1"/>
    <col min="3842" max="3850" width="9.625" style="102" customWidth="1"/>
    <col min="3851" max="4096" width="12" style="102"/>
    <col min="4097" max="4097" width="18.375" style="102" customWidth="1"/>
    <col min="4098" max="4106" width="9.625" style="102" customWidth="1"/>
    <col min="4107" max="4352" width="12" style="102"/>
    <col min="4353" max="4353" width="18.375" style="102" customWidth="1"/>
    <col min="4354" max="4362" width="9.625" style="102" customWidth="1"/>
    <col min="4363" max="4608" width="12" style="102"/>
    <col min="4609" max="4609" width="18.375" style="102" customWidth="1"/>
    <col min="4610" max="4618" width="9.625" style="102" customWidth="1"/>
    <col min="4619" max="4864" width="12" style="102"/>
    <col min="4865" max="4865" width="18.375" style="102" customWidth="1"/>
    <col min="4866" max="4874" width="9.625" style="102" customWidth="1"/>
    <col min="4875" max="5120" width="12" style="102"/>
    <col min="5121" max="5121" width="18.375" style="102" customWidth="1"/>
    <col min="5122" max="5130" width="9.625" style="102" customWidth="1"/>
    <col min="5131" max="5376" width="12" style="102"/>
    <col min="5377" max="5377" width="18.375" style="102" customWidth="1"/>
    <col min="5378" max="5386" width="9.625" style="102" customWidth="1"/>
    <col min="5387" max="5632" width="12" style="102"/>
    <col min="5633" max="5633" width="18.375" style="102" customWidth="1"/>
    <col min="5634" max="5642" width="9.625" style="102" customWidth="1"/>
    <col min="5643" max="5888" width="12" style="102"/>
    <col min="5889" max="5889" width="18.375" style="102" customWidth="1"/>
    <col min="5890" max="5898" width="9.625" style="102" customWidth="1"/>
    <col min="5899" max="6144" width="12" style="102"/>
    <col min="6145" max="6145" width="18.375" style="102" customWidth="1"/>
    <col min="6146" max="6154" width="9.625" style="102" customWidth="1"/>
    <col min="6155" max="6400" width="12" style="102"/>
    <col min="6401" max="6401" width="18.375" style="102" customWidth="1"/>
    <col min="6402" max="6410" width="9.625" style="102" customWidth="1"/>
    <col min="6411" max="6656" width="12" style="102"/>
    <col min="6657" max="6657" width="18.375" style="102" customWidth="1"/>
    <col min="6658" max="6666" width="9.625" style="102" customWidth="1"/>
    <col min="6667" max="6912" width="12" style="102"/>
    <col min="6913" max="6913" width="18.375" style="102" customWidth="1"/>
    <col min="6914" max="6922" width="9.625" style="102" customWidth="1"/>
    <col min="6923" max="7168" width="12" style="102"/>
    <col min="7169" max="7169" width="18.375" style="102" customWidth="1"/>
    <col min="7170" max="7178" width="9.625" style="102" customWidth="1"/>
    <col min="7179" max="7424" width="12" style="102"/>
    <col min="7425" max="7425" width="18.375" style="102" customWidth="1"/>
    <col min="7426" max="7434" width="9.625" style="102" customWidth="1"/>
    <col min="7435" max="7680" width="12" style="102"/>
    <col min="7681" max="7681" width="18.375" style="102" customWidth="1"/>
    <col min="7682" max="7690" width="9.625" style="102" customWidth="1"/>
    <col min="7691" max="7936" width="12" style="102"/>
    <col min="7937" max="7937" width="18.375" style="102" customWidth="1"/>
    <col min="7938" max="7946" width="9.625" style="102" customWidth="1"/>
    <col min="7947" max="8192" width="12" style="102"/>
    <col min="8193" max="8193" width="18.375" style="102" customWidth="1"/>
    <col min="8194" max="8202" width="9.625" style="102" customWidth="1"/>
    <col min="8203" max="8448" width="12" style="102"/>
    <col min="8449" max="8449" width="18.375" style="102" customWidth="1"/>
    <col min="8450" max="8458" width="9.625" style="102" customWidth="1"/>
    <col min="8459" max="8704" width="12" style="102"/>
    <col min="8705" max="8705" width="18.375" style="102" customWidth="1"/>
    <col min="8706" max="8714" width="9.625" style="102" customWidth="1"/>
    <col min="8715" max="8960" width="12" style="102"/>
    <col min="8961" max="8961" width="18.375" style="102" customWidth="1"/>
    <col min="8962" max="8970" width="9.625" style="102" customWidth="1"/>
    <col min="8971" max="9216" width="12" style="102"/>
    <col min="9217" max="9217" width="18.375" style="102" customWidth="1"/>
    <col min="9218" max="9226" width="9.625" style="102" customWidth="1"/>
    <col min="9227" max="9472" width="12" style="102"/>
    <col min="9473" max="9473" width="18.375" style="102" customWidth="1"/>
    <col min="9474" max="9482" width="9.625" style="102" customWidth="1"/>
    <col min="9483" max="9728" width="12" style="102"/>
    <col min="9729" max="9729" width="18.375" style="102" customWidth="1"/>
    <col min="9730" max="9738" width="9.625" style="102" customWidth="1"/>
    <col min="9739" max="9984" width="12" style="102"/>
    <col min="9985" max="9985" width="18.375" style="102" customWidth="1"/>
    <col min="9986" max="9994" width="9.625" style="102" customWidth="1"/>
    <col min="9995" max="10240" width="12" style="102"/>
    <col min="10241" max="10241" width="18.375" style="102" customWidth="1"/>
    <col min="10242" max="10250" width="9.625" style="102" customWidth="1"/>
    <col min="10251" max="10496" width="12" style="102"/>
    <col min="10497" max="10497" width="18.375" style="102" customWidth="1"/>
    <col min="10498" max="10506" width="9.625" style="102" customWidth="1"/>
    <col min="10507" max="10752" width="12" style="102"/>
    <col min="10753" max="10753" width="18.375" style="102" customWidth="1"/>
    <col min="10754" max="10762" width="9.625" style="102" customWidth="1"/>
    <col min="10763" max="11008" width="12" style="102"/>
    <col min="11009" max="11009" width="18.375" style="102" customWidth="1"/>
    <col min="11010" max="11018" width="9.625" style="102" customWidth="1"/>
    <col min="11019" max="11264" width="12" style="102"/>
    <col min="11265" max="11265" width="18.375" style="102" customWidth="1"/>
    <col min="11266" max="11274" width="9.625" style="102" customWidth="1"/>
    <col min="11275" max="11520" width="12" style="102"/>
    <col min="11521" max="11521" width="18.375" style="102" customWidth="1"/>
    <col min="11522" max="11530" width="9.625" style="102" customWidth="1"/>
    <col min="11531" max="11776" width="12" style="102"/>
    <col min="11777" max="11777" width="18.375" style="102" customWidth="1"/>
    <col min="11778" max="11786" width="9.625" style="102" customWidth="1"/>
    <col min="11787" max="12032" width="12" style="102"/>
    <col min="12033" max="12033" width="18.375" style="102" customWidth="1"/>
    <col min="12034" max="12042" width="9.625" style="102" customWidth="1"/>
    <col min="12043" max="12288" width="12" style="102"/>
    <col min="12289" max="12289" width="18.375" style="102" customWidth="1"/>
    <col min="12290" max="12298" width="9.625" style="102" customWidth="1"/>
    <col min="12299" max="12544" width="12" style="102"/>
    <col min="12545" max="12545" width="18.375" style="102" customWidth="1"/>
    <col min="12546" max="12554" width="9.625" style="102" customWidth="1"/>
    <col min="12555" max="12800" width="12" style="102"/>
    <col min="12801" max="12801" width="18.375" style="102" customWidth="1"/>
    <col min="12802" max="12810" width="9.625" style="102" customWidth="1"/>
    <col min="12811" max="13056" width="12" style="102"/>
    <col min="13057" max="13057" width="18.375" style="102" customWidth="1"/>
    <col min="13058" max="13066" width="9.625" style="102" customWidth="1"/>
    <col min="13067" max="13312" width="12" style="102"/>
    <col min="13313" max="13313" width="18.375" style="102" customWidth="1"/>
    <col min="13314" max="13322" width="9.625" style="102" customWidth="1"/>
    <col min="13323" max="13568" width="12" style="102"/>
    <col min="13569" max="13569" width="18.375" style="102" customWidth="1"/>
    <col min="13570" max="13578" width="9.625" style="102" customWidth="1"/>
    <col min="13579" max="13824" width="12" style="102"/>
    <col min="13825" max="13825" width="18.375" style="102" customWidth="1"/>
    <col min="13826" max="13834" width="9.625" style="102" customWidth="1"/>
    <col min="13835" max="14080" width="12" style="102"/>
    <col min="14081" max="14081" width="18.375" style="102" customWidth="1"/>
    <col min="14082" max="14090" width="9.625" style="102" customWidth="1"/>
    <col min="14091" max="14336" width="12" style="102"/>
    <col min="14337" max="14337" width="18.375" style="102" customWidth="1"/>
    <col min="14338" max="14346" width="9.625" style="102" customWidth="1"/>
    <col min="14347" max="14592" width="12" style="102"/>
    <col min="14593" max="14593" width="18.375" style="102" customWidth="1"/>
    <col min="14594" max="14602" width="9.625" style="102" customWidth="1"/>
    <col min="14603" max="14848" width="12" style="102"/>
    <col min="14849" max="14849" width="18.375" style="102" customWidth="1"/>
    <col min="14850" max="14858" width="9.625" style="102" customWidth="1"/>
    <col min="14859" max="15104" width="12" style="102"/>
    <col min="15105" max="15105" width="18.375" style="102" customWidth="1"/>
    <col min="15106" max="15114" width="9.625" style="102" customWidth="1"/>
    <col min="15115" max="15360" width="12" style="102"/>
    <col min="15361" max="15361" width="18.375" style="102" customWidth="1"/>
    <col min="15362" max="15370" width="9.625" style="102" customWidth="1"/>
    <col min="15371" max="15616" width="12" style="102"/>
    <col min="15617" max="15617" width="18.375" style="102" customWidth="1"/>
    <col min="15618" max="15626" width="9.625" style="102" customWidth="1"/>
    <col min="15627" max="15872" width="12" style="102"/>
    <col min="15873" max="15873" width="18.375" style="102" customWidth="1"/>
    <col min="15874" max="15882" width="9.625" style="102" customWidth="1"/>
    <col min="15883" max="16128" width="12" style="102"/>
    <col min="16129" max="16129" width="18.375" style="102" customWidth="1"/>
    <col min="16130" max="16138" width="9.625" style="102" customWidth="1"/>
    <col min="16139" max="16384" width="12" style="102"/>
  </cols>
  <sheetData>
    <row r="1" spans="1:14" ht="18.75">
      <c r="A1" s="100"/>
      <c r="B1" s="101" t="s">
        <v>91</v>
      </c>
      <c r="E1" s="101"/>
      <c r="K1" s="103" t="s">
        <v>92</v>
      </c>
      <c r="L1" s="104">
        <f ca="1">TODAY()</f>
        <v>43516</v>
      </c>
    </row>
    <row r="2" spans="1:14">
      <c r="A2" s="333" t="s">
        <v>93</v>
      </c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</row>
    <row r="3" spans="1:14">
      <c r="B3" s="334" t="s">
        <v>94</v>
      </c>
      <c r="C3" s="335"/>
      <c r="D3" s="335"/>
      <c r="E3" s="335"/>
      <c r="F3" s="335"/>
      <c r="G3" s="336"/>
      <c r="H3" s="334" t="s">
        <v>95</v>
      </c>
      <c r="I3" s="335"/>
      <c r="J3" s="335"/>
      <c r="K3" s="335"/>
      <c r="L3" s="336"/>
    </row>
    <row r="4" spans="1:14" ht="34.5" customHeight="1">
      <c r="A4" s="105" t="s">
        <v>96</v>
      </c>
      <c r="B4" s="106">
        <v>6</v>
      </c>
      <c r="C4" s="106">
        <v>7</v>
      </c>
      <c r="D4" s="106">
        <v>8</v>
      </c>
      <c r="E4" s="106">
        <v>9</v>
      </c>
      <c r="F4" s="106" t="s">
        <v>97</v>
      </c>
      <c r="G4" s="106" t="s">
        <v>98</v>
      </c>
      <c r="H4" s="106">
        <v>10</v>
      </c>
      <c r="I4" s="106">
        <v>11</v>
      </c>
      <c r="J4" s="106">
        <v>12</v>
      </c>
      <c r="K4" s="106" t="s">
        <v>97</v>
      </c>
      <c r="L4" s="106" t="s">
        <v>98</v>
      </c>
    </row>
    <row r="5" spans="1:14" s="113" customFormat="1" ht="21" customHeight="1">
      <c r="A5" s="107" t="s">
        <v>57</v>
      </c>
      <c r="B5" s="108">
        <v>4</v>
      </c>
      <c r="C5" s="108">
        <v>4</v>
      </c>
      <c r="D5" s="108">
        <v>4</v>
      </c>
      <c r="E5" s="108">
        <v>5</v>
      </c>
      <c r="F5" s="109">
        <f t="shared" ref="F5:F15" si="0">SUM(B5:E5)</f>
        <v>17</v>
      </c>
      <c r="G5" s="110">
        <f>(F5+1.33)*1.9/$F$21</f>
        <v>0.3109553571428571</v>
      </c>
      <c r="H5" s="111">
        <v>3</v>
      </c>
      <c r="I5" s="111">
        <v>3.5</v>
      </c>
      <c r="J5" s="111">
        <v>3</v>
      </c>
      <c r="K5" s="109">
        <f t="shared" ref="K5:K16" si="1">SUM(H5:J5)</f>
        <v>9.5</v>
      </c>
      <c r="L5" s="110">
        <f>(K5+2)*2.25/$K$21</f>
        <v>0.30263157894736842</v>
      </c>
      <c r="M5" s="112"/>
      <c r="N5" s="112"/>
    </row>
    <row r="6" spans="1:14" s="113" customFormat="1" ht="21" customHeight="1">
      <c r="A6" s="107" t="s">
        <v>59</v>
      </c>
      <c r="B6" s="108">
        <v>1</v>
      </c>
      <c r="C6" s="108">
        <v>2</v>
      </c>
      <c r="D6" s="114">
        <v>1.5</v>
      </c>
      <c r="E6" s="114">
        <v>1.5</v>
      </c>
      <c r="F6" s="115">
        <f t="shared" si="0"/>
        <v>6</v>
      </c>
      <c r="G6" s="116">
        <f>F6*1.9/$F$21</f>
        <v>0.10178571428571427</v>
      </c>
      <c r="H6" s="111">
        <v>1.5</v>
      </c>
      <c r="I6" s="111">
        <v>1</v>
      </c>
      <c r="J6" s="111">
        <v>1.5</v>
      </c>
      <c r="K6" s="117">
        <f t="shared" si="1"/>
        <v>4</v>
      </c>
      <c r="L6" s="118">
        <f t="shared" ref="L6:L16" si="2">K6*2.25/$K$21</f>
        <v>0.10526315789473684</v>
      </c>
      <c r="M6" s="112"/>
    </row>
    <row r="7" spans="1:14" s="113" customFormat="1" ht="21" customHeight="1">
      <c r="A7" s="107" t="s">
        <v>62</v>
      </c>
      <c r="B7" s="108">
        <v>1</v>
      </c>
      <c r="C7" s="108">
        <v>2</v>
      </c>
      <c r="D7" s="114">
        <v>1.5</v>
      </c>
      <c r="E7" s="114">
        <v>1.5</v>
      </c>
      <c r="F7" s="115">
        <f t="shared" si="0"/>
        <v>6</v>
      </c>
      <c r="G7" s="116">
        <f>F7*1.9/$F$21</f>
        <v>0.10178571428571427</v>
      </c>
      <c r="H7" s="111">
        <v>1.5</v>
      </c>
      <c r="I7" s="111">
        <v>1</v>
      </c>
      <c r="J7" s="111">
        <v>1.5</v>
      </c>
      <c r="K7" s="117">
        <f t="shared" si="1"/>
        <v>4</v>
      </c>
      <c r="L7" s="118">
        <f t="shared" si="2"/>
        <v>0.10526315789473684</v>
      </c>
      <c r="M7" s="112"/>
    </row>
    <row r="8" spans="1:14" s="113" customFormat="1" ht="21" customHeight="1">
      <c r="A8" s="107" t="s">
        <v>64</v>
      </c>
      <c r="B8" s="108">
        <v>1</v>
      </c>
      <c r="C8" s="108">
        <v>1</v>
      </c>
      <c r="D8" s="108">
        <v>1</v>
      </c>
      <c r="E8" s="108">
        <v>1</v>
      </c>
      <c r="F8" s="115">
        <f t="shared" si="0"/>
        <v>4</v>
      </c>
      <c r="G8" s="116">
        <f>F8*1.9/$F$21</f>
        <v>6.7857142857142852E-2</v>
      </c>
      <c r="H8" s="111">
        <v>1</v>
      </c>
      <c r="I8" s="111">
        <v>1</v>
      </c>
      <c r="J8" s="111">
        <v>1</v>
      </c>
      <c r="K8" s="117">
        <f t="shared" si="1"/>
        <v>3</v>
      </c>
      <c r="L8" s="118">
        <f t="shared" si="2"/>
        <v>7.8947368421052627E-2</v>
      </c>
      <c r="M8" s="112"/>
    </row>
    <row r="9" spans="1:14" s="113" customFormat="1" ht="21" customHeight="1">
      <c r="A9" s="107" t="s">
        <v>66</v>
      </c>
      <c r="B9" s="108">
        <v>3</v>
      </c>
      <c r="C9" s="108">
        <v>3</v>
      </c>
      <c r="D9" s="108">
        <v>3</v>
      </c>
      <c r="E9" s="108">
        <v>2</v>
      </c>
      <c r="F9" s="109">
        <f t="shared" si="0"/>
        <v>11</v>
      </c>
      <c r="G9" s="110">
        <f>(F9+1.33)*1.9/$F$21</f>
        <v>0.20916964285714285</v>
      </c>
      <c r="H9" s="111">
        <v>3</v>
      </c>
      <c r="I9" s="111">
        <v>3</v>
      </c>
      <c r="J9" s="111">
        <v>3</v>
      </c>
      <c r="K9" s="109">
        <f t="shared" si="1"/>
        <v>9</v>
      </c>
      <c r="L9" s="110">
        <f>(K9+2)*2.25/$K$21</f>
        <v>0.28947368421052633</v>
      </c>
      <c r="M9" s="112"/>
    </row>
    <row r="10" spans="1:14" s="113" customFormat="1" ht="21" customHeight="1">
      <c r="A10" s="107" t="s">
        <v>68</v>
      </c>
      <c r="B10" s="108">
        <v>4</v>
      </c>
      <c r="C10" s="108">
        <v>4</v>
      </c>
      <c r="D10" s="108">
        <v>4</v>
      </c>
      <c r="E10" s="108">
        <v>4</v>
      </c>
      <c r="F10" s="109">
        <f t="shared" si="0"/>
        <v>16</v>
      </c>
      <c r="G10" s="110">
        <f>(F10+1.33)*1.9/$F$21</f>
        <v>0.29399107142857134</v>
      </c>
      <c r="H10" s="111">
        <v>3</v>
      </c>
      <c r="I10" s="111">
        <v>3.5</v>
      </c>
      <c r="J10" s="111">
        <v>3.5</v>
      </c>
      <c r="K10" s="109">
        <f t="shared" si="1"/>
        <v>10</v>
      </c>
      <c r="L10" s="110">
        <f>(K10+2)*2.25/$K$21</f>
        <v>0.31578947368421051</v>
      </c>
      <c r="M10" s="112"/>
    </row>
    <row r="11" spans="1:14" s="113" customFormat="1" ht="21" customHeight="1">
      <c r="A11" s="107" t="s">
        <v>70</v>
      </c>
      <c r="B11" s="108">
        <v>1</v>
      </c>
      <c r="C11" s="108">
        <v>1</v>
      </c>
      <c r="D11" s="108">
        <v>1</v>
      </c>
      <c r="E11" s="108">
        <v>2</v>
      </c>
      <c r="F11" s="109">
        <f t="shared" si="0"/>
        <v>5</v>
      </c>
      <c r="G11" s="110">
        <f>(F11+1.33)*1.9/$F$21</f>
        <v>0.10738392857142856</v>
      </c>
      <c r="H11" s="111">
        <v>2</v>
      </c>
      <c r="I11" s="111">
        <v>2</v>
      </c>
      <c r="J11" s="111">
        <v>2</v>
      </c>
      <c r="K11" s="109">
        <f t="shared" si="1"/>
        <v>6</v>
      </c>
      <c r="L11" s="110">
        <f>(K11+2)*2.25/$K$21</f>
        <v>0.21052631578947367</v>
      </c>
      <c r="M11" s="112"/>
    </row>
    <row r="12" spans="1:14" s="113" customFormat="1" ht="21" customHeight="1">
      <c r="A12" s="107" t="s">
        <v>72</v>
      </c>
      <c r="B12" s="108">
        <v>0</v>
      </c>
      <c r="C12" s="108">
        <v>0</v>
      </c>
      <c r="D12" s="108">
        <v>2</v>
      </c>
      <c r="E12" s="108">
        <v>2</v>
      </c>
      <c r="F12" s="109">
        <f t="shared" si="0"/>
        <v>4</v>
      </c>
      <c r="G12" s="110">
        <f>(F12+1.33)*1.9/$F$21</f>
        <v>9.0419642857142851E-2</v>
      </c>
      <c r="H12" s="111">
        <v>2</v>
      </c>
      <c r="I12" s="111">
        <v>2</v>
      </c>
      <c r="J12" s="111">
        <v>2</v>
      </c>
      <c r="K12" s="109">
        <f t="shared" si="1"/>
        <v>6</v>
      </c>
      <c r="L12" s="110">
        <f>(K12+2)*2.25/$K$21</f>
        <v>0.21052631578947367</v>
      </c>
      <c r="M12" s="112"/>
    </row>
    <row r="13" spans="1:14" s="113" customFormat="1" ht="21" customHeight="1">
      <c r="A13" s="107" t="s">
        <v>74</v>
      </c>
      <c r="B13" s="108">
        <v>2</v>
      </c>
      <c r="C13" s="108">
        <v>2</v>
      </c>
      <c r="D13" s="108">
        <v>2</v>
      </c>
      <c r="E13" s="108">
        <v>2</v>
      </c>
      <c r="F13" s="109">
        <f t="shared" si="0"/>
        <v>8</v>
      </c>
      <c r="G13" s="110">
        <f>(F13+1.33)*1.9/$F$21</f>
        <v>0.15827678571428572</v>
      </c>
      <c r="H13" s="111">
        <v>1</v>
      </c>
      <c r="I13" s="114">
        <v>1.5</v>
      </c>
      <c r="J13" s="114">
        <v>1.5</v>
      </c>
      <c r="K13" s="109">
        <f t="shared" si="1"/>
        <v>4</v>
      </c>
      <c r="L13" s="110">
        <f>(K13+2)*2.25/$K$21</f>
        <v>0.15789473684210525</v>
      </c>
      <c r="M13" s="112"/>
    </row>
    <row r="14" spans="1:14" s="113" customFormat="1" ht="21" customHeight="1">
      <c r="A14" s="107" t="s">
        <v>99</v>
      </c>
      <c r="B14" s="108">
        <v>2</v>
      </c>
      <c r="C14" s="111">
        <v>1.5</v>
      </c>
      <c r="D14" s="111">
        <v>1.5</v>
      </c>
      <c r="E14" s="108">
        <v>1</v>
      </c>
      <c r="F14" s="115">
        <f t="shared" si="0"/>
        <v>6</v>
      </c>
      <c r="G14" s="116">
        <f>F14*1.9/$F$21</f>
        <v>0.10178571428571427</v>
      </c>
      <c r="H14" s="111">
        <v>1.5</v>
      </c>
      <c r="I14" s="111">
        <v>1.5</v>
      </c>
      <c r="J14" s="111">
        <v>1</v>
      </c>
      <c r="K14" s="117">
        <f t="shared" si="1"/>
        <v>4</v>
      </c>
      <c r="L14" s="118">
        <f t="shared" si="2"/>
        <v>0.10526315789473684</v>
      </c>
      <c r="M14" s="112"/>
    </row>
    <row r="15" spans="1:14" s="113" customFormat="1" ht="21" customHeight="1">
      <c r="A15" s="107" t="s">
        <v>80</v>
      </c>
      <c r="B15" s="108">
        <v>2</v>
      </c>
      <c r="C15" s="108">
        <v>2</v>
      </c>
      <c r="D15" s="108">
        <v>2</v>
      </c>
      <c r="E15" s="108">
        <v>2</v>
      </c>
      <c r="F15" s="115">
        <f t="shared" si="0"/>
        <v>8</v>
      </c>
      <c r="G15" s="116">
        <f>F15*1.9/$F$21</f>
        <v>0.1357142857142857</v>
      </c>
      <c r="H15" s="111">
        <v>2</v>
      </c>
      <c r="I15" s="111">
        <v>2</v>
      </c>
      <c r="J15" s="111">
        <v>2</v>
      </c>
      <c r="K15" s="117">
        <f t="shared" si="1"/>
        <v>6</v>
      </c>
      <c r="L15" s="118">
        <f t="shared" si="2"/>
        <v>0.15789473684210525</v>
      </c>
      <c r="M15" s="112"/>
    </row>
    <row r="16" spans="1:14" s="113" customFormat="1" ht="21" customHeight="1">
      <c r="A16" s="107" t="s">
        <v>81</v>
      </c>
      <c r="B16" s="108"/>
      <c r="C16" s="108"/>
      <c r="D16" s="108"/>
      <c r="E16" s="108"/>
      <c r="F16" s="115"/>
      <c r="G16" s="118"/>
      <c r="H16" s="111">
        <v>1</v>
      </c>
      <c r="I16" s="111">
        <v>1</v>
      </c>
      <c r="J16" s="111">
        <v>1</v>
      </c>
      <c r="K16" s="117">
        <f t="shared" si="1"/>
        <v>3</v>
      </c>
      <c r="L16" s="118">
        <f t="shared" si="2"/>
        <v>7.8947368421052627E-2</v>
      </c>
      <c r="M16" s="112"/>
    </row>
    <row r="17" spans="1:14" s="113" customFormat="1" ht="21" customHeight="1">
      <c r="A17" s="107" t="s">
        <v>86</v>
      </c>
      <c r="B17" s="108">
        <v>1</v>
      </c>
      <c r="C17" s="108">
        <v>1</v>
      </c>
      <c r="D17" s="108">
        <v>1</v>
      </c>
      <c r="E17" s="114">
        <v>0.5</v>
      </c>
      <c r="F17" s="117">
        <f>SUM(B17:E17)</f>
        <v>3.5</v>
      </c>
      <c r="G17" s="116">
        <f>F17*1.9/$F$21</f>
        <v>5.9374999999999997E-2</v>
      </c>
      <c r="H17" s="111"/>
      <c r="I17" s="111"/>
      <c r="J17" s="111"/>
      <c r="K17" s="117"/>
      <c r="L17" s="118"/>
      <c r="M17" s="112"/>
    </row>
    <row r="18" spans="1:14" s="113" customFormat="1" ht="21" customHeight="1">
      <c r="A18" s="107" t="s">
        <v>88</v>
      </c>
      <c r="B18" s="108">
        <v>1</v>
      </c>
      <c r="C18" s="108">
        <v>1</v>
      </c>
      <c r="D18" s="108">
        <v>1</v>
      </c>
      <c r="E18" s="114">
        <v>0.5</v>
      </c>
      <c r="F18" s="117">
        <f>SUM(B18:E18)</f>
        <v>3.5</v>
      </c>
      <c r="G18" s="116">
        <f>F18*1.9/$F$21</f>
        <v>5.9374999999999997E-2</v>
      </c>
      <c r="H18" s="111"/>
      <c r="I18" s="111"/>
      <c r="J18" s="111"/>
      <c r="K18" s="117"/>
      <c r="L18" s="118"/>
      <c r="M18" s="112"/>
    </row>
    <row r="19" spans="1:14" s="113" customFormat="1" ht="21" customHeight="1">
      <c r="A19" s="107" t="s">
        <v>83</v>
      </c>
      <c r="B19" s="108">
        <v>2</v>
      </c>
      <c r="C19" s="108">
        <v>2</v>
      </c>
      <c r="D19" s="108">
        <v>2</v>
      </c>
      <c r="E19" s="108"/>
      <c r="F19" s="115">
        <v>6</v>
      </c>
      <c r="G19" s="116">
        <f>F19*1.9/$F$21</f>
        <v>0.10178571428571427</v>
      </c>
      <c r="H19" s="111">
        <v>2</v>
      </c>
      <c r="I19" s="111">
        <v>1.5</v>
      </c>
      <c r="J19" s="111">
        <v>1.5</v>
      </c>
      <c r="K19" s="117">
        <f>SUM(H19:J19)</f>
        <v>5</v>
      </c>
      <c r="L19" s="118">
        <f>K19*2.25/$K$21</f>
        <v>0.13157894736842105</v>
      </c>
      <c r="M19" s="112"/>
      <c r="N19" s="119"/>
    </row>
    <row r="20" spans="1:14" s="113" customFormat="1" ht="21" customHeight="1">
      <c r="A20" s="107" t="s">
        <v>100</v>
      </c>
      <c r="B20" s="108">
        <v>2</v>
      </c>
      <c r="C20" s="108">
        <v>2</v>
      </c>
      <c r="D20" s="108">
        <v>2</v>
      </c>
      <c r="E20" s="108">
        <v>2</v>
      </c>
      <c r="F20" s="115">
        <f>SUM(B20:E20)</f>
        <v>8</v>
      </c>
      <c r="G20" s="118"/>
      <c r="H20" s="111">
        <v>4</v>
      </c>
      <c r="I20" s="111">
        <v>4</v>
      </c>
      <c r="J20" s="111">
        <v>4</v>
      </c>
      <c r="K20" s="117">
        <f>SUM(H20:J20)</f>
        <v>12</v>
      </c>
      <c r="L20" s="118"/>
      <c r="M20" s="112"/>
      <c r="N20" s="112"/>
    </row>
    <row r="21" spans="1:14" s="121" customFormat="1" ht="21" customHeight="1">
      <c r="A21" s="107" t="s">
        <v>101</v>
      </c>
      <c r="B21" s="115">
        <f t="shared" ref="B21:K21" si="3">SUM(B5:B20)</f>
        <v>27</v>
      </c>
      <c r="C21" s="115">
        <f t="shared" si="3"/>
        <v>28.5</v>
      </c>
      <c r="D21" s="115">
        <f t="shared" si="3"/>
        <v>29.5</v>
      </c>
      <c r="E21" s="115">
        <f t="shared" si="3"/>
        <v>27</v>
      </c>
      <c r="F21" s="115">
        <f t="shared" si="3"/>
        <v>112</v>
      </c>
      <c r="G21" s="120">
        <f>SUM(G5:G20)</f>
        <v>1.8996607142857143</v>
      </c>
      <c r="H21" s="117">
        <f t="shared" si="3"/>
        <v>28.5</v>
      </c>
      <c r="I21" s="117">
        <f t="shared" si="3"/>
        <v>28.5</v>
      </c>
      <c r="J21" s="117">
        <f t="shared" si="3"/>
        <v>28.5</v>
      </c>
      <c r="K21" s="117">
        <f t="shared" si="3"/>
        <v>85.5</v>
      </c>
      <c r="L21" s="120">
        <f>SUM(L5:L20)</f>
        <v>2.25</v>
      </c>
      <c r="M21" s="112"/>
    </row>
    <row r="23" spans="1:14">
      <c r="A23" s="102" t="s">
        <v>102</v>
      </c>
      <c r="F23" s="122">
        <f>0.136/6</f>
        <v>2.2666666666666668E-2</v>
      </c>
      <c r="H23" s="102" t="s">
        <v>103</v>
      </c>
      <c r="L23" s="122">
        <f>0.17/6</f>
        <v>2.8333333333333335E-2</v>
      </c>
    </row>
    <row r="24" spans="1:14">
      <c r="A24" s="123" t="s">
        <v>104</v>
      </c>
      <c r="H24" s="124" t="s">
        <v>104</v>
      </c>
      <c r="I24" s="125"/>
      <c r="J24" s="125"/>
      <c r="K24" s="125"/>
      <c r="L24" s="125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128" customWidth="1"/>
    <col min="2" max="10" width="9.625" style="128" customWidth="1"/>
    <col min="11" max="256" width="12" style="128"/>
    <col min="257" max="257" width="18.375" style="128" customWidth="1"/>
    <col min="258" max="266" width="9.625" style="128" customWidth="1"/>
    <col min="267" max="512" width="12" style="128"/>
    <col min="513" max="513" width="18.375" style="128" customWidth="1"/>
    <col min="514" max="522" width="9.625" style="128" customWidth="1"/>
    <col min="523" max="768" width="12" style="128"/>
    <col min="769" max="769" width="18.375" style="128" customWidth="1"/>
    <col min="770" max="778" width="9.625" style="128" customWidth="1"/>
    <col min="779" max="1024" width="12" style="128"/>
    <col min="1025" max="1025" width="18.375" style="128" customWidth="1"/>
    <col min="1026" max="1034" width="9.625" style="128" customWidth="1"/>
    <col min="1035" max="1280" width="12" style="128"/>
    <col min="1281" max="1281" width="18.375" style="128" customWidth="1"/>
    <col min="1282" max="1290" width="9.625" style="128" customWidth="1"/>
    <col min="1291" max="1536" width="12" style="128"/>
    <col min="1537" max="1537" width="18.375" style="128" customWidth="1"/>
    <col min="1538" max="1546" width="9.625" style="128" customWidth="1"/>
    <col min="1547" max="1792" width="12" style="128"/>
    <col min="1793" max="1793" width="18.375" style="128" customWidth="1"/>
    <col min="1794" max="1802" width="9.625" style="128" customWidth="1"/>
    <col min="1803" max="2048" width="12" style="128"/>
    <col min="2049" max="2049" width="18.375" style="128" customWidth="1"/>
    <col min="2050" max="2058" width="9.625" style="128" customWidth="1"/>
    <col min="2059" max="2304" width="12" style="128"/>
    <col min="2305" max="2305" width="18.375" style="128" customWidth="1"/>
    <col min="2306" max="2314" width="9.625" style="128" customWidth="1"/>
    <col min="2315" max="2560" width="12" style="128"/>
    <col min="2561" max="2561" width="18.375" style="128" customWidth="1"/>
    <col min="2562" max="2570" width="9.625" style="128" customWidth="1"/>
    <col min="2571" max="2816" width="12" style="128"/>
    <col min="2817" max="2817" width="18.375" style="128" customWidth="1"/>
    <col min="2818" max="2826" width="9.625" style="128" customWidth="1"/>
    <col min="2827" max="3072" width="12" style="128"/>
    <col min="3073" max="3073" width="18.375" style="128" customWidth="1"/>
    <col min="3074" max="3082" width="9.625" style="128" customWidth="1"/>
    <col min="3083" max="3328" width="12" style="128"/>
    <col min="3329" max="3329" width="18.375" style="128" customWidth="1"/>
    <col min="3330" max="3338" width="9.625" style="128" customWidth="1"/>
    <col min="3339" max="3584" width="12" style="128"/>
    <col min="3585" max="3585" width="18.375" style="128" customWidth="1"/>
    <col min="3586" max="3594" width="9.625" style="128" customWidth="1"/>
    <col min="3595" max="3840" width="12" style="128"/>
    <col min="3841" max="3841" width="18.375" style="128" customWidth="1"/>
    <col min="3842" max="3850" width="9.625" style="128" customWidth="1"/>
    <col min="3851" max="4096" width="12" style="128"/>
    <col min="4097" max="4097" width="18.375" style="128" customWidth="1"/>
    <col min="4098" max="4106" width="9.625" style="128" customWidth="1"/>
    <col min="4107" max="4352" width="12" style="128"/>
    <col min="4353" max="4353" width="18.375" style="128" customWidth="1"/>
    <col min="4354" max="4362" width="9.625" style="128" customWidth="1"/>
    <col min="4363" max="4608" width="12" style="128"/>
    <col min="4609" max="4609" width="18.375" style="128" customWidth="1"/>
    <col min="4610" max="4618" width="9.625" style="128" customWidth="1"/>
    <col min="4619" max="4864" width="12" style="128"/>
    <col min="4865" max="4865" width="18.375" style="128" customWidth="1"/>
    <col min="4866" max="4874" width="9.625" style="128" customWidth="1"/>
    <col min="4875" max="5120" width="12" style="128"/>
    <col min="5121" max="5121" width="18.375" style="128" customWidth="1"/>
    <col min="5122" max="5130" width="9.625" style="128" customWidth="1"/>
    <col min="5131" max="5376" width="12" style="128"/>
    <col min="5377" max="5377" width="18.375" style="128" customWidth="1"/>
    <col min="5378" max="5386" width="9.625" style="128" customWidth="1"/>
    <col min="5387" max="5632" width="12" style="128"/>
    <col min="5633" max="5633" width="18.375" style="128" customWidth="1"/>
    <col min="5634" max="5642" width="9.625" style="128" customWidth="1"/>
    <col min="5643" max="5888" width="12" style="128"/>
    <col min="5889" max="5889" width="18.375" style="128" customWidth="1"/>
    <col min="5890" max="5898" width="9.625" style="128" customWidth="1"/>
    <col min="5899" max="6144" width="12" style="128"/>
    <col min="6145" max="6145" width="18.375" style="128" customWidth="1"/>
    <col min="6146" max="6154" width="9.625" style="128" customWidth="1"/>
    <col min="6155" max="6400" width="12" style="128"/>
    <col min="6401" max="6401" width="18.375" style="128" customWidth="1"/>
    <col min="6402" max="6410" width="9.625" style="128" customWidth="1"/>
    <col min="6411" max="6656" width="12" style="128"/>
    <col min="6657" max="6657" width="18.375" style="128" customWidth="1"/>
    <col min="6658" max="6666" width="9.625" style="128" customWidth="1"/>
    <col min="6667" max="6912" width="12" style="128"/>
    <col min="6913" max="6913" width="18.375" style="128" customWidth="1"/>
    <col min="6914" max="6922" width="9.625" style="128" customWidth="1"/>
    <col min="6923" max="7168" width="12" style="128"/>
    <col min="7169" max="7169" width="18.375" style="128" customWidth="1"/>
    <col min="7170" max="7178" width="9.625" style="128" customWidth="1"/>
    <col min="7179" max="7424" width="12" style="128"/>
    <col min="7425" max="7425" width="18.375" style="128" customWidth="1"/>
    <col min="7426" max="7434" width="9.625" style="128" customWidth="1"/>
    <col min="7435" max="7680" width="12" style="128"/>
    <col min="7681" max="7681" width="18.375" style="128" customWidth="1"/>
    <col min="7682" max="7690" width="9.625" style="128" customWidth="1"/>
    <col min="7691" max="7936" width="12" style="128"/>
    <col min="7937" max="7937" width="18.375" style="128" customWidth="1"/>
    <col min="7938" max="7946" width="9.625" style="128" customWidth="1"/>
    <col min="7947" max="8192" width="12" style="128"/>
    <col min="8193" max="8193" width="18.375" style="128" customWidth="1"/>
    <col min="8194" max="8202" width="9.625" style="128" customWidth="1"/>
    <col min="8203" max="8448" width="12" style="128"/>
    <col min="8449" max="8449" width="18.375" style="128" customWidth="1"/>
    <col min="8450" max="8458" width="9.625" style="128" customWidth="1"/>
    <col min="8459" max="8704" width="12" style="128"/>
    <col min="8705" max="8705" width="18.375" style="128" customWidth="1"/>
    <col min="8706" max="8714" width="9.625" style="128" customWidth="1"/>
    <col min="8715" max="8960" width="12" style="128"/>
    <col min="8961" max="8961" width="18.375" style="128" customWidth="1"/>
    <col min="8962" max="8970" width="9.625" style="128" customWidth="1"/>
    <col min="8971" max="9216" width="12" style="128"/>
    <col min="9217" max="9217" width="18.375" style="128" customWidth="1"/>
    <col min="9218" max="9226" width="9.625" style="128" customWidth="1"/>
    <col min="9227" max="9472" width="12" style="128"/>
    <col min="9473" max="9473" width="18.375" style="128" customWidth="1"/>
    <col min="9474" max="9482" width="9.625" style="128" customWidth="1"/>
    <col min="9483" max="9728" width="12" style="128"/>
    <col min="9729" max="9729" width="18.375" style="128" customWidth="1"/>
    <col min="9730" max="9738" width="9.625" style="128" customWidth="1"/>
    <col min="9739" max="9984" width="12" style="128"/>
    <col min="9985" max="9985" width="18.375" style="128" customWidth="1"/>
    <col min="9986" max="9994" width="9.625" style="128" customWidth="1"/>
    <col min="9995" max="10240" width="12" style="128"/>
    <col min="10241" max="10241" width="18.375" style="128" customWidth="1"/>
    <col min="10242" max="10250" width="9.625" style="128" customWidth="1"/>
    <col min="10251" max="10496" width="12" style="128"/>
    <col min="10497" max="10497" width="18.375" style="128" customWidth="1"/>
    <col min="10498" max="10506" width="9.625" style="128" customWidth="1"/>
    <col min="10507" max="10752" width="12" style="128"/>
    <col min="10753" max="10753" width="18.375" style="128" customWidth="1"/>
    <col min="10754" max="10762" width="9.625" style="128" customWidth="1"/>
    <col min="10763" max="11008" width="12" style="128"/>
    <col min="11009" max="11009" width="18.375" style="128" customWidth="1"/>
    <col min="11010" max="11018" width="9.625" style="128" customWidth="1"/>
    <col min="11019" max="11264" width="12" style="128"/>
    <col min="11265" max="11265" width="18.375" style="128" customWidth="1"/>
    <col min="11266" max="11274" width="9.625" style="128" customWidth="1"/>
    <col min="11275" max="11520" width="12" style="128"/>
    <col min="11521" max="11521" width="18.375" style="128" customWidth="1"/>
    <col min="11522" max="11530" width="9.625" style="128" customWidth="1"/>
    <col min="11531" max="11776" width="12" style="128"/>
    <col min="11777" max="11777" width="18.375" style="128" customWidth="1"/>
    <col min="11778" max="11786" width="9.625" style="128" customWidth="1"/>
    <col min="11787" max="12032" width="12" style="128"/>
    <col min="12033" max="12033" width="18.375" style="128" customWidth="1"/>
    <col min="12034" max="12042" width="9.625" style="128" customWidth="1"/>
    <col min="12043" max="12288" width="12" style="128"/>
    <col min="12289" max="12289" width="18.375" style="128" customWidth="1"/>
    <col min="12290" max="12298" width="9.625" style="128" customWidth="1"/>
    <col min="12299" max="12544" width="12" style="128"/>
    <col min="12545" max="12545" width="18.375" style="128" customWidth="1"/>
    <col min="12546" max="12554" width="9.625" style="128" customWidth="1"/>
    <col min="12555" max="12800" width="12" style="128"/>
    <col min="12801" max="12801" width="18.375" style="128" customWidth="1"/>
    <col min="12802" max="12810" width="9.625" style="128" customWidth="1"/>
    <col min="12811" max="13056" width="12" style="128"/>
    <col min="13057" max="13057" width="18.375" style="128" customWidth="1"/>
    <col min="13058" max="13066" width="9.625" style="128" customWidth="1"/>
    <col min="13067" max="13312" width="12" style="128"/>
    <col min="13313" max="13313" width="18.375" style="128" customWidth="1"/>
    <col min="13314" max="13322" width="9.625" style="128" customWidth="1"/>
    <col min="13323" max="13568" width="12" style="128"/>
    <col min="13569" max="13569" width="18.375" style="128" customWidth="1"/>
    <col min="13570" max="13578" width="9.625" style="128" customWidth="1"/>
    <col min="13579" max="13824" width="12" style="128"/>
    <col min="13825" max="13825" width="18.375" style="128" customWidth="1"/>
    <col min="13826" max="13834" width="9.625" style="128" customWidth="1"/>
    <col min="13835" max="14080" width="12" style="128"/>
    <col min="14081" max="14081" width="18.375" style="128" customWidth="1"/>
    <col min="14082" max="14090" width="9.625" style="128" customWidth="1"/>
    <col min="14091" max="14336" width="12" style="128"/>
    <col min="14337" max="14337" width="18.375" style="128" customWidth="1"/>
    <col min="14338" max="14346" width="9.625" style="128" customWidth="1"/>
    <col min="14347" max="14592" width="12" style="128"/>
    <col min="14593" max="14593" width="18.375" style="128" customWidth="1"/>
    <col min="14594" max="14602" width="9.625" style="128" customWidth="1"/>
    <col min="14603" max="14848" width="12" style="128"/>
    <col min="14849" max="14849" width="18.375" style="128" customWidth="1"/>
    <col min="14850" max="14858" width="9.625" style="128" customWidth="1"/>
    <col min="14859" max="15104" width="12" style="128"/>
    <col min="15105" max="15105" width="18.375" style="128" customWidth="1"/>
    <col min="15106" max="15114" width="9.625" style="128" customWidth="1"/>
    <col min="15115" max="15360" width="12" style="128"/>
    <col min="15361" max="15361" width="18.375" style="128" customWidth="1"/>
    <col min="15362" max="15370" width="9.625" style="128" customWidth="1"/>
    <col min="15371" max="15616" width="12" style="128"/>
    <col min="15617" max="15617" width="18.375" style="128" customWidth="1"/>
    <col min="15618" max="15626" width="9.625" style="128" customWidth="1"/>
    <col min="15627" max="15872" width="12" style="128"/>
    <col min="15873" max="15873" width="18.375" style="128" customWidth="1"/>
    <col min="15874" max="15882" width="9.625" style="128" customWidth="1"/>
    <col min="15883" max="16128" width="12" style="128"/>
    <col min="16129" max="16129" width="18.375" style="128" customWidth="1"/>
    <col min="16130" max="16138" width="9.625" style="128" customWidth="1"/>
    <col min="16139" max="16384" width="12" style="128"/>
  </cols>
  <sheetData>
    <row r="1" spans="1:15" ht="18.75">
      <c r="A1" s="126"/>
      <c r="B1" s="127" t="s">
        <v>105</v>
      </c>
      <c r="E1" s="127"/>
      <c r="K1" s="103" t="s">
        <v>92</v>
      </c>
      <c r="L1" s="104">
        <f ca="1">TODAY()</f>
        <v>43516</v>
      </c>
    </row>
    <row r="2" spans="1:15">
      <c r="A2" s="333" t="s">
        <v>106</v>
      </c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</row>
    <row r="3" spans="1:15">
      <c r="B3" s="337" t="s">
        <v>94</v>
      </c>
      <c r="C3" s="338"/>
      <c r="D3" s="338"/>
      <c r="E3" s="338"/>
      <c r="F3" s="338"/>
      <c r="G3" s="339"/>
      <c r="H3" s="337" t="s">
        <v>95</v>
      </c>
      <c r="I3" s="338"/>
      <c r="J3" s="338"/>
      <c r="K3" s="338"/>
      <c r="L3" s="339"/>
    </row>
    <row r="4" spans="1:15" ht="34.5" customHeight="1">
      <c r="A4" s="129" t="s">
        <v>96</v>
      </c>
      <c r="B4" s="130">
        <v>6</v>
      </c>
      <c r="C4" s="130">
        <v>7</v>
      </c>
      <c r="D4" s="130">
        <v>8</v>
      </c>
      <c r="E4" s="130">
        <v>9</v>
      </c>
      <c r="F4" s="130" t="s">
        <v>97</v>
      </c>
      <c r="G4" s="130" t="s">
        <v>98</v>
      </c>
      <c r="H4" s="130">
        <v>10</v>
      </c>
      <c r="I4" s="130">
        <v>11</v>
      </c>
      <c r="J4" s="130">
        <v>12</v>
      </c>
      <c r="K4" s="130" t="s">
        <v>97</v>
      </c>
      <c r="L4" s="130" t="s">
        <v>98</v>
      </c>
    </row>
    <row r="5" spans="1:15" s="138" customFormat="1" ht="21" customHeight="1">
      <c r="A5" s="131" t="s">
        <v>57</v>
      </c>
      <c r="B5" s="132">
        <v>4</v>
      </c>
      <c r="C5" s="132">
        <v>4</v>
      </c>
      <c r="D5" s="132">
        <v>4</v>
      </c>
      <c r="E5" s="132">
        <v>5</v>
      </c>
      <c r="F5" s="133">
        <f t="shared" ref="F5:F15" si="0">SUM(B5:E5)</f>
        <v>17</v>
      </c>
      <c r="G5" s="134">
        <v>0.49516964285714288</v>
      </c>
      <c r="H5" s="135">
        <v>3</v>
      </c>
      <c r="I5" s="135">
        <v>3.5</v>
      </c>
      <c r="J5" s="135">
        <v>3</v>
      </c>
      <c r="K5" s="136">
        <v>9.5</v>
      </c>
      <c r="L5" s="137">
        <v>0.39643605870020965</v>
      </c>
    </row>
    <row r="6" spans="1:15" s="138" customFormat="1" ht="21" customHeight="1">
      <c r="A6" s="131" t="s">
        <v>59</v>
      </c>
      <c r="B6" s="132">
        <v>1</v>
      </c>
      <c r="C6" s="132">
        <v>2</v>
      </c>
      <c r="D6" s="139">
        <v>1.5</v>
      </c>
      <c r="E6" s="139">
        <v>1.5</v>
      </c>
      <c r="F6" s="133">
        <f t="shared" si="0"/>
        <v>6</v>
      </c>
      <c r="G6" s="134">
        <v>0.19070535714285713</v>
      </c>
      <c r="H6" s="135">
        <v>1.5</v>
      </c>
      <c r="I6" s="135">
        <v>1</v>
      </c>
      <c r="J6" s="135">
        <v>1.5</v>
      </c>
      <c r="K6" s="136">
        <f t="shared" ref="K6:K16" si="1">SUM(H6:J6)</f>
        <v>4</v>
      </c>
      <c r="L6" s="137">
        <v>0.18197064989517822</v>
      </c>
    </row>
    <row r="7" spans="1:15" s="138" customFormat="1" ht="21" customHeight="1">
      <c r="A7" s="131" t="s">
        <v>62</v>
      </c>
      <c r="B7" s="132">
        <v>1</v>
      </c>
      <c r="C7" s="132">
        <v>2</v>
      </c>
      <c r="D7" s="139">
        <v>1.5</v>
      </c>
      <c r="E7" s="139">
        <v>1.5</v>
      </c>
      <c r="F7" s="133">
        <f t="shared" si="0"/>
        <v>6</v>
      </c>
      <c r="G7" s="134">
        <v>0.19070535714285713</v>
      </c>
      <c r="H7" s="135">
        <v>1.5</v>
      </c>
      <c r="I7" s="135">
        <v>1</v>
      </c>
      <c r="J7" s="135">
        <v>1.5</v>
      </c>
      <c r="K7" s="136">
        <f t="shared" si="1"/>
        <v>4</v>
      </c>
      <c r="L7" s="137">
        <v>0.18197064989517822</v>
      </c>
    </row>
    <row r="8" spans="1:15" s="138" customFormat="1" ht="21" customHeight="1">
      <c r="A8" s="140" t="s">
        <v>64</v>
      </c>
      <c r="B8" s="132">
        <v>1</v>
      </c>
      <c r="C8" s="132">
        <v>1</v>
      </c>
      <c r="D8" s="132">
        <v>1</v>
      </c>
      <c r="E8" s="132">
        <v>1</v>
      </c>
      <c r="F8" s="133">
        <f t="shared" si="0"/>
        <v>4</v>
      </c>
      <c r="G8" s="141">
        <v>0.11071428571428572</v>
      </c>
      <c r="H8" s="135">
        <v>1</v>
      </c>
      <c r="I8" s="135">
        <v>1</v>
      </c>
      <c r="J8" s="135">
        <v>1</v>
      </c>
      <c r="K8" s="136">
        <f t="shared" si="1"/>
        <v>3</v>
      </c>
      <c r="L8" s="142">
        <v>0.11698113207547171</v>
      </c>
    </row>
    <row r="9" spans="1:15" s="138" customFormat="1" ht="21" customHeight="1">
      <c r="A9" s="131" t="s">
        <v>66</v>
      </c>
      <c r="B9" s="132">
        <v>3</v>
      </c>
      <c r="C9" s="132">
        <v>3</v>
      </c>
      <c r="D9" s="132">
        <v>3</v>
      </c>
      <c r="E9" s="132">
        <v>2</v>
      </c>
      <c r="F9" s="133">
        <f t="shared" si="0"/>
        <v>11</v>
      </c>
      <c r="G9" s="134">
        <v>0.32909821428571429</v>
      </c>
      <c r="H9" s="135">
        <v>3</v>
      </c>
      <c r="I9" s="135">
        <v>3</v>
      </c>
      <c r="J9" s="135">
        <v>3</v>
      </c>
      <c r="K9" s="136">
        <f t="shared" si="1"/>
        <v>9</v>
      </c>
      <c r="L9" s="137">
        <v>0.37693920335429765</v>
      </c>
    </row>
    <row r="10" spans="1:15" s="138" customFormat="1" ht="21" customHeight="1">
      <c r="A10" s="131" t="s">
        <v>68</v>
      </c>
      <c r="B10" s="132">
        <v>4</v>
      </c>
      <c r="C10" s="132">
        <v>4</v>
      </c>
      <c r="D10" s="132">
        <v>4</v>
      </c>
      <c r="E10" s="132">
        <v>4</v>
      </c>
      <c r="F10" s="133">
        <f t="shared" si="0"/>
        <v>16</v>
      </c>
      <c r="G10" s="134">
        <v>0.46749107142857144</v>
      </c>
      <c r="H10" s="135">
        <v>3</v>
      </c>
      <c r="I10" s="135">
        <v>3.5</v>
      </c>
      <c r="J10" s="135">
        <v>3.5</v>
      </c>
      <c r="K10" s="136">
        <f t="shared" si="1"/>
        <v>10</v>
      </c>
      <c r="L10" s="137">
        <v>0.41593291404612154</v>
      </c>
      <c r="O10" s="143"/>
    </row>
    <row r="11" spans="1:15" s="138" customFormat="1" ht="21" customHeight="1">
      <c r="A11" s="131" t="s">
        <v>70</v>
      </c>
      <c r="B11" s="132">
        <v>1</v>
      </c>
      <c r="C11" s="132">
        <v>1</v>
      </c>
      <c r="D11" s="132">
        <v>1</v>
      </c>
      <c r="E11" s="132">
        <v>2</v>
      </c>
      <c r="F11" s="133">
        <f t="shared" si="0"/>
        <v>5</v>
      </c>
      <c r="G11" s="134">
        <v>0.16302678571428572</v>
      </c>
      <c r="H11" s="135">
        <v>2</v>
      </c>
      <c r="I11" s="135">
        <v>2</v>
      </c>
      <c r="J11" s="135">
        <v>2</v>
      </c>
      <c r="K11" s="136">
        <f t="shared" si="1"/>
        <v>6</v>
      </c>
      <c r="L11" s="137">
        <v>0.25995807127882603</v>
      </c>
      <c r="O11" s="143"/>
    </row>
    <row r="12" spans="1:15" s="138" customFormat="1" ht="21" customHeight="1">
      <c r="A12" s="131" t="s">
        <v>72</v>
      </c>
      <c r="B12" s="132">
        <v>0</v>
      </c>
      <c r="C12" s="132">
        <v>0</v>
      </c>
      <c r="D12" s="132">
        <v>2</v>
      </c>
      <c r="E12" s="132">
        <v>2</v>
      </c>
      <c r="F12" s="133">
        <f t="shared" si="0"/>
        <v>4</v>
      </c>
      <c r="G12" s="134">
        <v>0.13534821428571428</v>
      </c>
      <c r="H12" s="135">
        <v>2</v>
      </c>
      <c r="I12" s="135">
        <v>2</v>
      </c>
      <c r="J12" s="135">
        <v>2</v>
      </c>
      <c r="K12" s="136">
        <f t="shared" si="1"/>
        <v>6</v>
      </c>
      <c r="L12" s="137">
        <v>0.25995807127882603</v>
      </c>
    </row>
    <row r="13" spans="1:15" s="138" customFormat="1" ht="21" customHeight="1">
      <c r="A13" s="131" t="s">
        <v>74</v>
      </c>
      <c r="B13" s="132">
        <v>2</v>
      </c>
      <c r="C13" s="132">
        <v>2</v>
      </c>
      <c r="D13" s="132">
        <v>2</v>
      </c>
      <c r="E13" s="132">
        <v>2</v>
      </c>
      <c r="F13" s="133">
        <f t="shared" si="0"/>
        <v>8</v>
      </c>
      <c r="G13" s="134">
        <v>0.24606250000000002</v>
      </c>
      <c r="H13" s="135">
        <v>1</v>
      </c>
      <c r="I13" s="139">
        <v>1.5</v>
      </c>
      <c r="J13" s="139">
        <v>1.5</v>
      </c>
      <c r="K13" s="136">
        <f t="shared" si="1"/>
        <v>4</v>
      </c>
      <c r="L13" s="137">
        <v>0.18197064989517822</v>
      </c>
    </row>
    <row r="14" spans="1:15" s="138" customFormat="1" ht="21" customHeight="1">
      <c r="A14" s="140" t="s">
        <v>99</v>
      </c>
      <c r="B14" s="132">
        <v>2</v>
      </c>
      <c r="C14" s="135">
        <v>1.5</v>
      </c>
      <c r="D14" s="135">
        <v>1.5</v>
      </c>
      <c r="E14" s="132">
        <v>1</v>
      </c>
      <c r="F14" s="133">
        <f t="shared" si="0"/>
        <v>6</v>
      </c>
      <c r="G14" s="141">
        <v>0.16607142857142859</v>
      </c>
      <c r="H14" s="135">
        <v>1.5</v>
      </c>
      <c r="I14" s="135">
        <v>1.5</v>
      </c>
      <c r="J14" s="135">
        <v>1</v>
      </c>
      <c r="K14" s="136">
        <f t="shared" si="1"/>
        <v>4</v>
      </c>
      <c r="L14" s="142">
        <v>0.15597484276729559</v>
      </c>
    </row>
    <row r="15" spans="1:15" s="138" customFormat="1" ht="21" customHeight="1">
      <c r="A15" s="140" t="s">
        <v>80</v>
      </c>
      <c r="B15" s="132">
        <v>2</v>
      </c>
      <c r="C15" s="132">
        <v>2</v>
      </c>
      <c r="D15" s="132">
        <v>2</v>
      </c>
      <c r="E15" s="132">
        <v>2</v>
      </c>
      <c r="F15" s="133">
        <f t="shared" si="0"/>
        <v>8</v>
      </c>
      <c r="G15" s="141">
        <v>0.22142857142857145</v>
      </c>
      <c r="H15" s="135">
        <v>2</v>
      </c>
      <c r="I15" s="135">
        <v>2</v>
      </c>
      <c r="J15" s="135">
        <v>2</v>
      </c>
      <c r="K15" s="136">
        <f t="shared" si="1"/>
        <v>6</v>
      </c>
      <c r="L15" s="142">
        <v>0.23396226415094343</v>
      </c>
    </row>
    <row r="16" spans="1:15" s="138" customFormat="1" ht="21" customHeight="1">
      <c r="A16" s="140" t="s">
        <v>81</v>
      </c>
      <c r="B16" s="132"/>
      <c r="C16" s="132"/>
      <c r="D16" s="132"/>
      <c r="E16" s="132"/>
      <c r="F16" s="133"/>
      <c r="G16" s="142"/>
      <c r="H16" s="135">
        <v>1</v>
      </c>
      <c r="I16" s="135">
        <v>1</v>
      </c>
      <c r="J16" s="135">
        <v>1</v>
      </c>
      <c r="K16" s="136">
        <f t="shared" si="1"/>
        <v>3</v>
      </c>
      <c r="L16" s="142">
        <v>0.11698113207547171</v>
      </c>
    </row>
    <row r="17" spans="1:12" s="138" customFormat="1" ht="21" customHeight="1">
      <c r="A17" s="140" t="s">
        <v>86</v>
      </c>
      <c r="B17" s="132">
        <v>1</v>
      </c>
      <c r="C17" s="132">
        <v>1</v>
      </c>
      <c r="D17" s="132">
        <v>1</v>
      </c>
      <c r="E17" s="139">
        <v>0.5</v>
      </c>
      <c r="F17" s="136">
        <f>SUM(B17:E17)</f>
        <v>3.5</v>
      </c>
      <c r="G17" s="141">
        <v>9.6875000000000003E-2</v>
      </c>
      <c r="H17" s="135"/>
      <c r="I17" s="135"/>
      <c r="J17" s="135"/>
      <c r="K17" s="136"/>
      <c r="L17" s="142"/>
    </row>
    <row r="18" spans="1:12" s="138" customFormat="1" ht="21" customHeight="1">
      <c r="A18" s="140" t="s">
        <v>88</v>
      </c>
      <c r="B18" s="132">
        <v>1</v>
      </c>
      <c r="C18" s="132">
        <v>1</v>
      </c>
      <c r="D18" s="132">
        <v>1</v>
      </c>
      <c r="E18" s="139">
        <v>0.5</v>
      </c>
      <c r="F18" s="136">
        <f>SUM(B18:E18)</f>
        <v>3.5</v>
      </c>
      <c r="G18" s="141">
        <v>9.6875000000000003E-2</v>
      </c>
      <c r="H18" s="135"/>
      <c r="I18" s="135"/>
      <c r="J18" s="135"/>
      <c r="K18" s="136"/>
      <c r="L18" s="142"/>
    </row>
    <row r="19" spans="1:12" s="138" customFormat="1" ht="21" customHeight="1">
      <c r="A19" s="131" t="s">
        <v>83</v>
      </c>
      <c r="B19" s="132">
        <v>2</v>
      </c>
      <c r="C19" s="132">
        <v>2</v>
      </c>
      <c r="D19" s="132">
        <v>2</v>
      </c>
      <c r="E19" s="132"/>
      <c r="F19" s="133">
        <v>6</v>
      </c>
      <c r="G19" s="134">
        <v>0.19070535714285713</v>
      </c>
      <c r="H19" s="135">
        <v>2</v>
      </c>
      <c r="I19" s="135">
        <v>1.5</v>
      </c>
      <c r="J19" s="135">
        <v>1.5</v>
      </c>
      <c r="K19" s="136">
        <f>SUM(H19:J19)</f>
        <v>5</v>
      </c>
      <c r="L19" s="137">
        <v>0.22096436058700208</v>
      </c>
    </row>
    <row r="20" spans="1:12" s="138" customFormat="1" ht="21" customHeight="1">
      <c r="A20" s="140" t="s">
        <v>100</v>
      </c>
      <c r="B20" s="132">
        <v>2</v>
      </c>
      <c r="C20" s="132">
        <v>2</v>
      </c>
      <c r="D20" s="132">
        <v>2</v>
      </c>
      <c r="E20" s="132">
        <v>2</v>
      </c>
      <c r="F20" s="133">
        <f>SUM(B20:E20)</f>
        <v>8</v>
      </c>
      <c r="G20" s="142"/>
      <c r="H20" s="135">
        <v>2</v>
      </c>
      <c r="I20" s="135">
        <v>2</v>
      </c>
      <c r="J20" s="135">
        <v>2</v>
      </c>
      <c r="K20" s="136">
        <f>SUM(H20:J20)</f>
        <v>6</v>
      </c>
      <c r="L20" s="142"/>
    </row>
    <row r="21" spans="1:12" s="145" customFormat="1" ht="21" customHeight="1">
      <c r="A21" s="140" t="s">
        <v>101</v>
      </c>
      <c r="B21" s="133">
        <f t="shared" ref="B21:L21" si="2">SUM(B5:B20)</f>
        <v>27</v>
      </c>
      <c r="C21" s="133">
        <f t="shared" si="2"/>
        <v>28.5</v>
      </c>
      <c r="D21" s="133">
        <f t="shared" si="2"/>
        <v>29.5</v>
      </c>
      <c r="E21" s="133">
        <f t="shared" si="2"/>
        <v>27</v>
      </c>
      <c r="F21" s="133">
        <f t="shared" si="2"/>
        <v>112</v>
      </c>
      <c r="G21" s="144">
        <f t="shared" si="2"/>
        <v>3.1002767857142852</v>
      </c>
      <c r="H21" s="136">
        <f t="shared" si="2"/>
        <v>26.5</v>
      </c>
      <c r="I21" s="136">
        <f t="shared" si="2"/>
        <v>26.5</v>
      </c>
      <c r="J21" s="136">
        <f t="shared" si="2"/>
        <v>26.5</v>
      </c>
      <c r="K21" s="136">
        <f t="shared" si="2"/>
        <v>79.5</v>
      </c>
      <c r="L21" s="144">
        <f t="shared" si="2"/>
        <v>3.1</v>
      </c>
    </row>
    <row r="23" spans="1:12">
      <c r="A23" s="128" t="s">
        <v>107</v>
      </c>
      <c r="H23" s="128" t="s">
        <v>107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146" customWidth="1"/>
    <col min="2" max="10" width="9.625" style="146" customWidth="1"/>
    <col min="11" max="256" width="12" style="146"/>
    <col min="257" max="257" width="16.875" style="146" customWidth="1"/>
    <col min="258" max="266" width="9.625" style="146" customWidth="1"/>
    <col min="267" max="512" width="12" style="146"/>
    <col min="513" max="513" width="16.875" style="146" customWidth="1"/>
    <col min="514" max="522" width="9.625" style="146" customWidth="1"/>
    <col min="523" max="768" width="12" style="146"/>
    <col min="769" max="769" width="16.875" style="146" customWidth="1"/>
    <col min="770" max="778" width="9.625" style="146" customWidth="1"/>
    <col min="779" max="1024" width="12" style="146"/>
    <col min="1025" max="1025" width="16.875" style="146" customWidth="1"/>
    <col min="1026" max="1034" width="9.625" style="146" customWidth="1"/>
    <col min="1035" max="1280" width="12" style="146"/>
    <col min="1281" max="1281" width="16.875" style="146" customWidth="1"/>
    <col min="1282" max="1290" width="9.625" style="146" customWidth="1"/>
    <col min="1291" max="1536" width="12" style="146"/>
    <col min="1537" max="1537" width="16.875" style="146" customWidth="1"/>
    <col min="1538" max="1546" width="9.625" style="146" customWidth="1"/>
    <col min="1547" max="1792" width="12" style="146"/>
    <col min="1793" max="1793" width="16.875" style="146" customWidth="1"/>
    <col min="1794" max="1802" width="9.625" style="146" customWidth="1"/>
    <col min="1803" max="2048" width="12" style="146"/>
    <col min="2049" max="2049" width="16.875" style="146" customWidth="1"/>
    <col min="2050" max="2058" width="9.625" style="146" customWidth="1"/>
    <col min="2059" max="2304" width="12" style="146"/>
    <col min="2305" max="2305" width="16.875" style="146" customWidth="1"/>
    <col min="2306" max="2314" width="9.625" style="146" customWidth="1"/>
    <col min="2315" max="2560" width="12" style="146"/>
    <col min="2561" max="2561" width="16.875" style="146" customWidth="1"/>
    <col min="2562" max="2570" width="9.625" style="146" customWidth="1"/>
    <col min="2571" max="2816" width="12" style="146"/>
    <col min="2817" max="2817" width="16.875" style="146" customWidth="1"/>
    <col min="2818" max="2826" width="9.625" style="146" customWidth="1"/>
    <col min="2827" max="3072" width="12" style="146"/>
    <col min="3073" max="3073" width="16.875" style="146" customWidth="1"/>
    <col min="3074" max="3082" width="9.625" style="146" customWidth="1"/>
    <col min="3083" max="3328" width="12" style="146"/>
    <col min="3329" max="3329" width="16.875" style="146" customWidth="1"/>
    <col min="3330" max="3338" width="9.625" style="146" customWidth="1"/>
    <col min="3339" max="3584" width="12" style="146"/>
    <col min="3585" max="3585" width="16.875" style="146" customWidth="1"/>
    <col min="3586" max="3594" width="9.625" style="146" customWidth="1"/>
    <col min="3595" max="3840" width="12" style="146"/>
    <col min="3841" max="3841" width="16.875" style="146" customWidth="1"/>
    <col min="3842" max="3850" width="9.625" style="146" customWidth="1"/>
    <col min="3851" max="4096" width="12" style="146"/>
    <col min="4097" max="4097" width="16.875" style="146" customWidth="1"/>
    <col min="4098" max="4106" width="9.625" style="146" customWidth="1"/>
    <col min="4107" max="4352" width="12" style="146"/>
    <col min="4353" max="4353" width="16.875" style="146" customWidth="1"/>
    <col min="4354" max="4362" width="9.625" style="146" customWidth="1"/>
    <col min="4363" max="4608" width="12" style="146"/>
    <col min="4609" max="4609" width="16.875" style="146" customWidth="1"/>
    <col min="4610" max="4618" width="9.625" style="146" customWidth="1"/>
    <col min="4619" max="4864" width="12" style="146"/>
    <col min="4865" max="4865" width="16.875" style="146" customWidth="1"/>
    <col min="4866" max="4874" width="9.625" style="146" customWidth="1"/>
    <col min="4875" max="5120" width="12" style="146"/>
    <col min="5121" max="5121" width="16.875" style="146" customWidth="1"/>
    <col min="5122" max="5130" width="9.625" style="146" customWidth="1"/>
    <col min="5131" max="5376" width="12" style="146"/>
    <col min="5377" max="5377" width="16.875" style="146" customWidth="1"/>
    <col min="5378" max="5386" width="9.625" style="146" customWidth="1"/>
    <col min="5387" max="5632" width="12" style="146"/>
    <col min="5633" max="5633" width="16.875" style="146" customWidth="1"/>
    <col min="5634" max="5642" width="9.625" style="146" customWidth="1"/>
    <col min="5643" max="5888" width="12" style="146"/>
    <col min="5889" max="5889" width="16.875" style="146" customWidth="1"/>
    <col min="5890" max="5898" width="9.625" style="146" customWidth="1"/>
    <col min="5899" max="6144" width="12" style="146"/>
    <col min="6145" max="6145" width="16.875" style="146" customWidth="1"/>
    <col min="6146" max="6154" width="9.625" style="146" customWidth="1"/>
    <col min="6155" max="6400" width="12" style="146"/>
    <col min="6401" max="6401" width="16.875" style="146" customWidth="1"/>
    <col min="6402" max="6410" width="9.625" style="146" customWidth="1"/>
    <col min="6411" max="6656" width="12" style="146"/>
    <col min="6657" max="6657" width="16.875" style="146" customWidth="1"/>
    <col min="6658" max="6666" width="9.625" style="146" customWidth="1"/>
    <col min="6667" max="6912" width="12" style="146"/>
    <col min="6913" max="6913" width="16.875" style="146" customWidth="1"/>
    <col min="6914" max="6922" width="9.625" style="146" customWidth="1"/>
    <col min="6923" max="7168" width="12" style="146"/>
    <col min="7169" max="7169" width="16.875" style="146" customWidth="1"/>
    <col min="7170" max="7178" width="9.625" style="146" customWidth="1"/>
    <col min="7179" max="7424" width="12" style="146"/>
    <col min="7425" max="7425" width="16.875" style="146" customWidth="1"/>
    <col min="7426" max="7434" width="9.625" style="146" customWidth="1"/>
    <col min="7435" max="7680" width="12" style="146"/>
    <col min="7681" max="7681" width="16.875" style="146" customWidth="1"/>
    <col min="7682" max="7690" width="9.625" style="146" customWidth="1"/>
    <col min="7691" max="7936" width="12" style="146"/>
    <col min="7937" max="7937" width="16.875" style="146" customWidth="1"/>
    <col min="7938" max="7946" width="9.625" style="146" customWidth="1"/>
    <col min="7947" max="8192" width="12" style="146"/>
    <col min="8193" max="8193" width="16.875" style="146" customWidth="1"/>
    <col min="8194" max="8202" width="9.625" style="146" customWidth="1"/>
    <col min="8203" max="8448" width="12" style="146"/>
    <col min="8449" max="8449" width="16.875" style="146" customWidth="1"/>
    <col min="8450" max="8458" width="9.625" style="146" customWidth="1"/>
    <col min="8459" max="8704" width="12" style="146"/>
    <col min="8705" max="8705" width="16.875" style="146" customWidth="1"/>
    <col min="8706" max="8714" width="9.625" style="146" customWidth="1"/>
    <col min="8715" max="8960" width="12" style="146"/>
    <col min="8961" max="8961" width="16.875" style="146" customWidth="1"/>
    <col min="8962" max="8970" width="9.625" style="146" customWidth="1"/>
    <col min="8971" max="9216" width="12" style="146"/>
    <col min="9217" max="9217" width="16.875" style="146" customWidth="1"/>
    <col min="9218" max="9226" width="9.625" style="146" customWidth="1"/>
    <col min="9227" max="9472" width="12" style="146"/>
    <col min="9473" max="9473" width="16.875" style="146" customWidth="1"/>
    <col min="9474" max="9482" width="9.625" style="146" customWidth="1"/>
    <col min="9483" max="9728" width="12" style="146"/>
    <col min="9729" max="9729" width="16.875" style="146" customWidth="1"/>
    <col min="9730" max="9738" width="9.625" style="146" customWidth="1"/>
    <col min="9739" max="9984" width="12" style="146"/>
    <col min="9985" max="9985" width="16.875" style="146" customWidth="1"/>
    <col min="9986" max="9994" width="9.625" style="146" customWidth="1"/>
    <col min="9995" max="10240" width="12" style="146"/>
    <col min="10241" max="10241" width="16.875" style="146" customWidth="1"/>
    <col min="10242" max="10250" width="9.625" style="146" customWidth="1"/>
    <col min="10251" max="10496" width="12" style="146"/>
    <col min="10497" max="10497" width="16.875" style="146" customWidth="1"/>
    <col min="10498" max="10506" width="9.625" style="146" customWidth="1"/>
    <col min="10507" max="10752" width="12" style="146"/>
    <col min="10753" max="10753" width="16.875" style="146" customWidth="1"/>
    <col min="10754" max="10762" width="9.625" style="146" customWidth="1"/>
    <col min="10763" max="11008" width="12" style="146"/>
    <col min="11009" max="11009" width="16.875" style="146" customWidth="1"/>
    <col min="11010" max="11018" width="9.625" style="146" customWidth="1"/>
    <col min="11019" max="11264" width="12" style="146"/>
    <col min="11265" max="11265" width="16.875" style="146" customWidth="1"/>
    <col min="11266" max="11274" width="9.625" style="146" customWidth="1"/>
    <col min="11275" max="11520" width="12" style="146"/>
    <col min="11521" max="11521" width="16.875" style="146" customWidth="1"/>
    <col min="11522" max="11530" width="9.625" style="146" customWidth="1"/>
    <col min="11531" max="11776" width="12" style="146"/>
    <col min="11777" max="11777" width="16.875" style="146" customWidth="1"/>
    <col min="11778" max="11786" width="9.625" style="146" customWidth="1"/>
    <col min="11787" max="12032" width="12" style="146"/>
    <col min="12033" max="12033" width="16.875" style="146" customWidth="1"/>
    <col min="12034" max="12042" width="9.625" style="146" customWidth="1"/>
    <col min="12043" max="12288" width="12" style="146"/>
    <col min="12289" max="12289" width="16.875" style="146" customWidth="1"/>
    <col min="12290" max="12298" width="9.625" style="146" customWidth="1"/>
    <col min="12299" max="12544" width="12" style="146"/>
    <col min="12545" max="12545" width="16.875" style="146" customWidth="1"/>
    <col min="12546" max="12554" width="9.625" style="146" customWidth="1"/>
    <col min="12555" max="12800" width="12" style="146"/>
    <col min="12801" max="12801" width="16.875" style="146" customWidth="1"/>
    <col min="12802" max="12810" width="9.625" style="146" customWidth="1"/>
    <col min="12811" max="13056" width="12" style="146"/>
    <col min="13057" max="13057" width="16.875" style="146" customWidth="1"/>
    <col min="13058" max="13066" width="9.625" style="146" customWidth="1"/>
    <col min="13067" max="13312" width="12" style="146"/>
    <col min="13313" max="13313" width="16.875" style="146" customWidth="1"/>
    <col min="13314" max="13322" width="9.625" style="146" customWidth="1"/>
    <col min="13323" max="13568" width="12" style="146"/>
    <col min="13569" max="13569" width="16.875" style="146" customWidth="1"/>
    <col min="13570" max="13578" width="9.625" style="146" customWidth="1"/>
    <col min="13579" max="13824" width="12" style="146"/>
    <col min="13825" max="13825" width="16.875" style="146" customWidth="1"/>
    <col min="13826" max="13834" width="9.625" style="146" customWidth="1"/>
    <col min="13835" max="14080" width="12" style="146"/>
    <col min="14081" max="14081" width="16.875" style="146" customWidth="1"/>
    <col min="14082" max="14090" width="9.625" style="146" customWidth="1"/>
    <col min="14091" max="14336" width="12" style="146"/>
    <col min="14337" max="14337" width="16.875" style="146" customWidth="1"/>
    <col min="14338" max="14346" width="9.625" style="146" customWidth="1"/>
    <col min="14347" max="14592" width="12" style="146"/>
    <col min="14593" max="14593" width="16.875" style="146" customWidth="1"/>
    <col min="14594" max="14602" width="9.625" style="146" customWidth="1"/>
    <col min="14603" max="14848" width="12" style="146"/>
    <col min="14849" max="14849" width="16.875" style="146" customWidth="1"/>
    <col min="14850" max="14858" width="9.625" style="146" customWidth="1"/>
    <col min="14859" max="15104" width="12" style="146"/>
    <col min="15105" max="15105" width="16.875" style="146" customWidth="1"/>
    <col min="15106" max="15114" width="9.625" style="146" customWidth="1"/>
    <col min="15115" max="15360" width="12" style="146"/>
    <col min="15361" max="15361" width="16.875" style="146" customWidth="1"/>
    <col min="15362" max="15370" width="9.625" style="146" customWidth="1"/>
    <col min="15371" max="15616" width="12" style="146"/>
    <col min="15617" max="15617" width="16.875" style="146" customWidth="1"/>
    <col min="15618" max="15626" width="9.625" style="146" customWidth="1"/>
    <col min="15627" max="15872" width="12" style="146"/>
    <col min="15873" max="15873" width="16.875" style="146" customWidth="1"/>
    <col min="15874" max="15882" width="9.625" style="146" customWidth="1"/>
    <col min="15883" max="16128" width="12" style="146"/>
    <col min="16129" max="16129" width="16.875" style="146" customWidth="1"/>
    <col min="16130" max="16138" width="9.625" style="146" customWidth="1"/>
    <col min="16139" max="16384" width="12" style="146"/>
  </cols>
  <sheetData>
    <row r="1" spans="1:12" ht="20.25" customHeight="1">
      <c r="A1" s="340" t="s">
        <v>108</v>
      </c>
      <c r="B1" s="340"/>
      <c r="C1" s="340"/>
      <c r="D1" s="340"/>
      <c r="E1" s="340"/>
      <c r="F1" s="340"/>
      <c r="G1" s="340"/>
      <c r="H1" s="340"/>
      <c r="I1" s="340"/>
      <c r="J1" s="340"/>
      <c r="K1" s="103" t="s">
        <v>92</v>
      </c>
      <c r="L1" s="104">
        <f ca="1">TODAY()</f>
        <v>43516</v>
      </c>
    </row>
    <row r="2" spans="1:12">
      <c r="A2" s="341" t="s">
        <v>109</v>
      </c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</row>
    <row r="3" spans="1:12">
      <c r="B3" s="342" t="s">
        <v>94</v>
      </c>
      <c r="C3" s="343"/>
      <c r="D3" s="343"/>
      <c r="E3" s="343"/>
      <c r="F3" s="343"/>
      <c r="G3" s="344"/>
      <c r="H3" s="342" t="s">
        <v>110</v>
      </c>
      <c r="I3" s="343"/>
      <c r="J3" s="343"/>
      <c r="K3" s="343"/>
      <c r="L3" s="344"/>
    </row>
    <row r="4" spans="1:12" ht="34.5" customHeight="1">
      <c r="A4" s="147" t="s">
        <v>96</v>
      </c>
      <c r="B4" s="148">
        <v>6</v>
      </c>
      <c r="C4" s="148">
        <v>7</v>
      </c>
      <c r="D4" s="148">
        <v>8</v>
      </c>
      <c r="E4" s="148">
        <v>9</v>
      </c>
      <c r="F4" s="148" t="s">
        <v>97</v>
      </c>
      <c r="G4" s="148" t="s">
        <v>98</v>
      </c>
      <c r="H4" s="148">
        <v>10</v>
      </c>
      <c r="I4" s="148">
        <v>11</v>
      </c>
      <c r="J4" s="148">
        <v>12</v>
      </c>
      <c r="K4" s="148" t="s">
        <v>97</v>
      </c>
      <c r="L4" s="148" t="s">
        <v>98</v>
      </c>
    </row>
    <row r="5" spans="1:12" s="155" customFormat="1" ht="24.75" customHeight="1">
      <c r="A5" s="149" t="s">
        <v>57</v>
      </c>
      <c r="B5" s="150">
        <v>4</v>
      </c>
      <c r="C5" s="150">
        <v>4</v>
      </c>
      <c r="D5" s="150">
        <v>4</v>
      </c>
      <c r="E5" s="150">
        <v>5</v>
      </c>
      <c r="F5" s="151">
        <v>16</v>
      </c>
      <c r="G5" s="152">
        <f>F5*1.39/F$15</f>
        <v>0.26476190476190475</v>
      </c>
      <c r="H5" s="150">
        <v>3</v>
      </c>
      <c r="I5" s="153">
        <v>3.5</v>
      </c>
      <c r="J5" s="150">
        <v>3</v>
      </c>
      <c r="K5" s="154">
        <f t="shared" ref="K5:K13" si="0">SUM(H5:J5)</f>
        <v>9.5</v>
      </c>
      <c r="L5" s="152">
        <v>0.2388095238095238</v>
      </c>
    </row>
    <row r="6" spans="1:12" s="155" customFormat="1" ht="24.75" customHeight="1">
      <c r="A6" s="149" t="s">
        <v>59</v>
      </c>
      <c r="B6" s="150">
        <v>1</v>
      </c>
      <c r="C6" s="150">
        <v>2</v>
      </c>
      <c r="D6" s="156">
        <v>1.5</v>
      </c>
      <c r="E6" s="156">
        <v>1.5</v>
      </c>
      <c r="F6" s="151">
        <f t="shared" ref="F6:F13" si="1">SUM(B6:E6)</f>
        <v>6</v>
      </c>
      <c r="G6" s="152">
        <f t="shared" ref="G6:G14" si="2">F6*1.39/F$15</f>
        <v>9.9285714285714283E-2</v>
      </c>
      <c r="H6" s="153">
        <v>1.5</v>
      </c>
      <c r="I6" s="150">
        <v>1</v>
      </c>
      <c r="J6" s="153">
        <v>1.5</v>
      </c>
      <c r="K6" s="151">
        <f t="shared" si="0"/>
        <v>4</v>
      </c>
      <c r="L6" s="152">
        <v>9.4761904761904742E-2</v>
      </c>
    </row>
    <row r="7" spans="1:12" s="155" customFormat="1" ht="24.75" customHeight="1">
      <c r="A7" s="149" t="s">
        <v>62</v>
      </c>
      <c r="B7" s="150">
        <v>1</v>
      </c>
      <c r="C7" s="150">
        <v>2</v>
      </c>
      <c r="D7" s="156">
        <v>1.5</v>
      </c>
      <c r="E7" s="156">
        <v>1.5</v>
      </c>
      <c r="F7" s="151">
        <f t="shared" si="1"/>
        <v>6</v>
      </c>
      <c r="G7" s="152">
        <f t="shared" si="2"/>
        <v>9.9285714285714283E-2</v>
      </c>
      <c r="H7" s="153">
        <v>1.5</v>
      </c>
      <c r="I7" s="150">
        <v>1</v>
      </c>
      <c r="J7" s="153">
        <v>1.5</v>
      </c>
      <c r="K7" s="151">
        <f t="shared" si="0"/>
        <v>4</v>
      </c>
      <c r="L7" s="152">
        <v>8.4761904761904747E-2</v>
      </c>
    </row>
    <row r="8" spans="1:12" s="155" customFormat="1" ht="24.75" customHeight="1">
      <c r="A8" s="149" t="s">
        <v>64</v>
      </c>
      <c r="B8" s="150">
        <v>1</v>
      </c>
      <c r="C8" s="150">
        <v>1</v>
      </c>
      <c r="D8" s="150">
        <v>1</v>
      </c>
      <c r="E8" s="150">
        <v>1</v>
      </c>
      <c r="F8" s="151">
        <f t="shared" si="1"/>
        <v>4</v>
      </c>
      <c r="G8" s="152">
        <f t="shared" si="2"/>
        <v>6.6190476190476188E-2</v>
      </c>
      <c r="H8" s="150">
        <v>1</v>
      </c>
      <c r="I8" s="157">
        <v>1</v>
      </c>
      <c r="J8" s="157">
        <v>1</v>
      </c>
      <c r="K8" s="151">
        <f t="shared" si="0"/>
        <v>3</v>
      </c>
      <c r="L8" s="152">
        <v>5.8571428571428552E-2</v>
      </c>
    </row>
    <row r="9" spans="1:12" s="155" customFormat="1" ht="24.75" customHeight="1">
      <c r="A9" s="149" t="s">
        <v>66</v>
      </c>
      <c r="B9" s="150">
        <v>3</v>
      </c>
      <c r="C9" s="150">
        <v>3</v>
      </c>
      <c r="D9" s="150">
        <v>3</v>
      </c>
      <c r="E9" s="150">
        <v>2</v>
      </c>
      <c r="F9" s="151">
        <f t="shared" si="1"/>
        <v>11</v>
      </c>
      <c r="G9" s="152">
        <f t="shared" si="2"/>
        <v>0.1820238095238095</v>
      </c>
      <c r="H9" s="150">
        <v>3</v>
      </c>
      <c r="I9" s="150">
        <v>3</v>
      </c>
      <c r="J9" s="150">
        <v>3</v>
      </c>
      <c r="K9" s="151">
        <f t="shared" si="0"/>
        <v>9</v>
      </c>
      <c r="L9" s="152">
        <v>0.21571428571428572</v>
      </c>
    </row>
    <row r="10" spans="1:12" s="155" customFormat="1" ht="24.75" customHeight="1">
      <c r="A10" s="149" t="s">
        <v>68</v>
      </c>
      <c r="B10" s="150">
        <v>4</v>
      </c>
      <c r="C10" s="150">
        <v>4</v>
      </c>
      <c r="D10" s="150">
        <v>4</v>
      </c>
      <c r="E10" s="150">
        <v>4</v>
      </c>
      <c r="F10" s="151">
        <f t="shared" si="1"/>
        <v>16</v>
      </c>
      <c r="G10" s="152">
        <f t="shared" si="2"/>
        <v>0.26476190476190475</v>
      </c>
      <c r="H10" s="153">
        <v>3.5</v>
      </c>
      <c r="I10" s="150">
        <v>4</v>
      </c>
      <c r="J10" s="150">
        <v>4</v>
      </c>
      <c r="K10" s="151">
        <f t="shared" si="0"/>
        <v>11.5</v>
      </c>
      <c r="L10" s="152">
        <v>0.29119047619047617</v>
      </c>
    </row>
    <row r="11" spans="1:12" s="155" customFormat="1" ht="24.75" customHeight="1">
      <c r="A11" s="149" t="s">
        <v>70</v>
      </c>
      <c r="B11" s="150">
        <v>1</v>
      </c>
      <c r="C11" s="150">
        <v>1</v>
      </c>
      <c r="D11" s="150">
        <v>1</v>
      </c>
      <c r="E11" s="150">
        <v>2</v>
      </c>
      <c r="F11" s="151">
        <f t="shared" si="1"/>
        <v>5</v>
      </c>
      <c r="G11" s="152">
        <f t="shared" si="2"/>
        <v>8.2738095238095236E-2</v>
      </c>
      <c r="H11" s="150">
        <v>2</v>
      </c>
      <c r="I11" s="150">
        <v>2</v>
      </c>
      <c r="J11" s="150">
        <v>2</v>
      </c>
      <c r="K11" s="151">
        <f t="shared" si="0"/>
        <v>6</v>
      </c>
      <c r="L11" s="152">
        <v>0.14714285714285713</v>
      </c>
    </row>
    <row r="12" spans="1:12" s="155" customFormat="1" ht="24.75" customHeight="1">
      <c r="A12" s="149" t="s">
        <v>72</v>
      </c>
      <c r="B12" s="150">
        <v>0</v>
      </c>
      <c r="C12" s="150">
        <v>0</v>
      </c>
      <c r="D12" s="150">
        <v>2</v>
      </c>
      <c r="E12" s="150">
        <v>2</v>
      </c>
      <c r="F12" s="151">
        <f t="shared" si="1"/>
        <v>4</v>
      </c>
      <c r="G12" s="152">
        <f t="shared" si="2"/>
        <v>6.6190476190476188E-2</v>
      </c>
      <c r="H12" s="150">
        <v>2</v>
      </c>
      <c r="I12" s="150">
        <v>2</v>
      </c>
      <c r="J12" s="150">
        <v>2</v>
      </c>
      <c r="K12" s="151">
        <f t="shared" si="0"/>
        <v>6</v>
      </c>
      <c r="L12" s="152">
        <v>0.14714285714285713</v>
      </c>
    </row>
    <row r="13" spans="1:12" s="155" customFormat="1" ht="24.75" customHeight="1">
      <c r="A13" s="149" t="s">
        <v>74</v>
      </c>
      <c r="B13" s="150">
        <v>2</v>
      </c>
      <c r="C13" s="150">
        <v>2</v>
      </c>
      <c r="D13" s="150">
        <v>2</v>
      </c>
      <c r="E13" s="150">
        <v>2</v>
      </c>
      <c r="F13" s="151">
        <f t="shared" si="1"/>
        <v>8</v>
      </c>
      <c r="G13" s="152">
        <f t="shared" si="2"/>
        <v>0.13238095238095238</v>
      </c>
      <c r="H13" s="150">
        <v>1</v>
      </c>
      <c r="I13" s="156">
        <v>1.5</v>
      </c>
      <c r="J13" s="156">
        <v>1.5</v>
      </c>
      <c r="K13" s="151">
        <f t="shared" si="0"/>
        <v>4</v>
      </c>
      <c r="L13" s="152">
        <v>8.4761904761904747E-2</v>
      </c>
    </row>
    <row r="14" spans="1:12" s="155" customFormat="1" ht="24.75" customHeight="1">
      <c r="A14" s="149" t="s">
        <v>83</v>
      </c>
      <c r="B14" s="150">
        <v>2</v>
      </c>
      <c r="C14" s="150">
        <v>2</v>
      </c>
      <c r="D14" s="150">
        <v>2</v>
      </c>
      <c r="E14" s="150">
        <v>2</v>
      </c>
      <c r="F14" s="151">
        <f>SUM(B14:E14)</f>
        <v>8</v>
      </c>
      <c r="G14" s="152">
        <f t="shared" si="2"/>
        <v>0.13238095238095238</v>
      </c>
      <c r="H14" s="150">
        <v>2</v>
      </c>
      <c r="I14" s="150">
        <v>2</v>
      </c>
      <c r="J14" s="150">
        <v>2</v>
      </c>
      <c r="K14" s="151">
        <f>SUM(H14:J14)</f>
        <v>6</v>
      </c>
      <c r="L14" s="152">
        <v>0.13714285714285712</v>
      </c>
    </row>
    <row r="15" spans="1:12" s="160" customFormat="1" ht="24.75" customHeight="1">
      <c r="A15" s="149" t="s">
        <v>101</v>
      </c>
      <c r="B15" s="151">
        <f t="shared" ref="B15:L15" si="3">SUM(B5:B14)</f>
        <v>19</v>
      </c>
      <c r="C15" s="151">
        <f t="shared" si="3"/>
        <v>21</v>
      </c>
      <c r="D15" s="151">
        <f t="shared" si="3"/>
        <v>22</v>
      </c>
      <c r="E15" s="151">
        <f t="shared" si="3"/>
        <v>23</v>
      </c>
      <c r="F15" s="151">
        <f t="shared" si="3"/>
        <v>84</v>
      </c>
      <c r="G15" s="158">
        <f t="shared" si="3"/>
        <v>1.3899999999999997</v>
      </c>
      <c r="H15" s="154">
        <f t="shared" si="3"/>
        <v>20.5</v>
      </c>
      <c r="I15" s="154">
        <f t="shared" si="3"/>
        <v>21</v>
      </c>
      <c r="J15" s="154">
        <f t="shared" si="3"/>
        <v>21.5</v>
      </c>
      <c r="K15" s="151">
        <f t="shared" si="3"/>
        <v>63</v>
      </c>
      <c r="L15" s="159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E12" sqref="E12"/>
    </sheetView>
  </sheetViews>
  <sheetFormatPr defaultColWidth="9.625" defaultRowHeight="12.75"/>
  <cols>
    <col min="1" max="1" width="8.375" style="183" customWidth="1"/>
    <col min="2" max="2" width="16.125" style="161" customWidth="1"/>
    <col min="3" max="3" width="34.375" style="161" customWidth="1"/>
    <col min="4" max="4" width="15.375" style="161" customWidth="1"/>
    <col min="5" max="5" width="44.625" style="161" customWidth="1"/>
    <col min="6" max="6" width="15.375" style="161" customWidth="1"/>
    <col min="7" max="7" width="45.375" style="161" customWidth="1"/>
    <col min="8" max="8" width="25.125" style="161" customWidth="1"/>
    <col min="9" max="256" width="9.625" style="161"/>
    <col min="257" max="257" width="8.375" style="161" customWidth="1"/>
    <col min="258" max="258" width="16.125" style="161" customWidth="1"/>
    <col min="259" max="259" width="34.375" style="161" customWidth="1"/>
    <col min="260" max="260" width="15.375" style="161" customWidth="1"/>
    <col min="261" max="261" width="44.625" style="161" customWidth="1"/>
    <col min="262" max="262" width="15.375" style="161" customWidth="1"/>
    <col min="263" max="263" width="45.375" style="161" customWidth="1"/>
    <col min="264" max="264" width="25.125" style="161" customWidth="1"/>
    <col min="265" max="512" width="9.625" style="161"/>
    <col min="513" max="513" width="8.375" style="161" customWidth="1"/>
    <col min="514" max="514" width="16.125" style="161" customWidth="1"/>
    <col min="515" max="515" width="34.375" style="161" customWidth="1"/>
    <col min="516" max="516" width="15.375" style="161" customWidth="1"/>
    <col min="517" max="517" width="44.625" style="161" customWidth="1"/>
    <col min="518" max="518" width="15.375" style="161" customWidth="1"/>
    <col min="519" max="519" width="45.375" style="161" customWidth="1"/>
    <col min="520" max="520" width="25.125" style="161" customWidth="1"/>
    <col min="521" max="768" width="9.625" style="161"/>
    <col min="769" max="769" width="8.375" style="161" customWidth="1"/>
    <col min="770" max="770" width="16.125" style="161" customWidth="1"/>
    <col min="771" max="771" width="34.375" style="161" customWidth="1"/>
    <col min="772" max="772" width="15.375" style="161" customWidth="1"/>
    <col min="773" max="773" width="44.625" style="161" customWidth="1"/>
    <col min="774" max="774" width="15.375" style="161" customWidth="1"/>
    <col min="775" max="775" width="45.375" style="161" customWidth="1"/>
    <col min="776" max="776" width="25.125" style="161" customWidth="1"/>
    <col min="777" max="1024" width="9.625" style="161"/>
    <col min="1025" max="1025" width="8.375" style="161" customWidth="1"/>
    <col min="1026" max="1026" width="16.125" style="161" customWidth="1"/>
    <col min="1027" max="1027" width="34.375" style="161" customWidth="1"/>
    <col min="1028" max="1028" width="15.375" style="161" customWidth="1"/>
    <col min="1029" max="1029" width="44.625" style="161" customWidth="1"/>
    <col min="1030" max="1030" width="15.375" style="161" customWidth="1"/>
    <col min="1031" max="1031" width="45.375" style="161" customWidth="1"/>
    <col min="1032" max="1032" width="25.125" style="161" customWidth="1"/>
    <col min="1033" max="1280" width="9.625" style="161"/>
    <col min="1281" max="1281" width="8.375" style="161" customWidth="1"/>
    <col min="1282" max="1282" width="16.125" style="161" customWidth="1"/>
    <col min="1283" max="1283" width="34.375" style="161" customWidth="1"/>
    <col min="1284" max="1284" width="15.375" style="161" customWidth="1"/>
    <col min="1285" max="1285" width="44.625" style="161" customWidth="1"/>
    <col min="1286" max="1286" width="15.375" style="161" customWidth="1"/>
    <col min="1287" max="1287" width="45.375" style="161" customWidth="1"/>
    <col min="1288" max="1288" width="25.125" style="161" customWidth="1"/>
    <col min="1289" max="1536" width="9.625" style="161"/>
    <col min="1537" max="1537" width="8.375" style="161" customWidth="1"/>
    <col min="1538" max="1538" width="16.125" style="161" customWidth="1"/>
    <col min="1539" max="1539" width="34.375" style="161" customWidth="1"/>
    <col min="1540" max="1540" width="15.375" style="161" customWidth="1"/>
    <col min="1541" max="1541" width="44.625" style="161" customWidth="1"/>
    <col min="1542" max="1542" width="15.375" style="161" customWidth="1"/>
    <col min="1543" max="1543" width="45.375" style="161" customWidth="1"/>
    <col min="1544" max="1544" width="25.125" style="161" customWidth="1"/>
    <col min="1545" max="1792" width="9.625" style="161"/>
    <col min="1793" max="1793" width="8.375" style="161" customWidth="1"/>
    <col min="1794" max="1794" width="16.125" style="161" customWidth="1"/>
    <col min="1795" max="1795" width="34.375" style="161" customWidth="1"/>
    <col min="1796" max="1796" width="15.375" style="161" customWidth="1"/>
    <col min="1797" max="1797" width="44.625" style="161" customWidth="1"/>
    <col min="1798" max="1798" width="15.375" style="161" customWidth="1"/>
    <col min="1799" max="1799" width="45.375" style="161" customWidth="1"/>
    <col min="1800" max="1800" width="25.125" style="161" customWidth="1"/>
    <col min="1801" max="2048" width="9.625" style="161"/>
    <col min="2049" max="2049" width="8.375" style="161" customWidth="1"/>
    <col min="2050" max="2050" width="16.125" style="161" customWidth="1"/>
    <col min="2051" max="2051" width="34.375" style="161" customWidth="1"/>
    <col min="2052" max="2052" width="15.375" style="161" customWidth="1"/>
    <col min="2053" max="2053" width="44.625" style="161" customWidth="1"/>
    <col min="2054" max="2054" width="15.375" style="161" customWidth="1"/>
    <col min="2055" max="2055" width="45.375" style="161" customWidth="1"/>
    <col min="2056" max="2056" width="25.125" style="161" customWidth="1"/>
    <col min="2057" max="2304" width="9.625" style="161"/>
    <col min="2305" max="2305" width="8.375" style="161" customWidth="1"/>
    <col min="2306" max="2306" width="16.125" style="161" customWidth="1"/>
    <col min="2307" max="2307" width="34.375" style="161" customWidth="1"/>
    <col min="2308" max="2308" width="15.375" style="161" customWidth="1"/>
    <col min="2309" max="2309" width="44.625" style="161" customWidth="1"/>
    <col min="2310" max="2310" width="15.375" style="161" customWidth="1"/>
    <col min="2311" max="2311" width="45.375" style="161" customWidth="1"/>
    <col min="2312" max="2312" width="25.125" style="161" customWidth="1"/>
    <col min="2313" max="2560" width="9.625" style="161"/>
    <col min="2561" max="2561" width="8.375" style="161" customWidth="1"/>
    <col min="2562" max="2562" width="16.125" style="161" customWidth="1"/>
    <col min="2563" max="2563" width="34.375" style="161" customWidth="1"/>
    <col min="2564" max="2564" width="15.375" style="161" customWidth="1"/>
    <col min="2565" max="2565" width="44.625" style="161" customWidth="1"/>
    <col min="2566" max="2566" width="15.375" style="161" customWidth="1"/>
    <col min="2567" max="2567" width="45.375" style="161" customWidth="1"/>
    <col min="2568" max="2568" width="25.125" style="161" customWidth="1"/>
    <col min="2569" max="2816" width="9.625" style="161"/>
    <col min="2817" max="2817" width="8.375" style="161" customWidth="1"/>
    <col min="2818" max="2818" width="16.125" style="161" customWidth="1"/>
    <col min="2819" max="2819" width="34.375" style="161" customWidth="1"/>
    <col min="2820" max="2820" width="15.375" style="161" customWidth="1"/>
    <col min="2821" max="2821" width="44.625" style="161" customWidth="1"/>
    <col min="2822" max="2822" width="15.375" style="161" customWidth="1"/>
    <col min="2823" max="2823" width="45.375" style="161" customWidth="1"/>
    <col min="2824" max="2824" width="25.125" style="161" customWidth="1"/>
    <col min="2825" max="3072" width="9.625" style="161"/>
    <col min="3073" max="3073" width="8.375" style="161" customWidth="1"/>
    <col min="3074" max="3074" width="16.125" style="161" customWidth="1"/>
    <col min="3075" max="3075" width="34.375" style="161" customWidth="1"/>
    <col min="3076" max="3076" width="15.375" style="161" customWidth="1"/>
    <col min="3077" max="3077" width="44.625" style="161" customWidth="1"/>
    <col min="3078" max="3078" width="15.375" style="161" customWidth="1"/>
    <col min="3079" max="3079" width="45.375" style="161" customWidth="1"/>
    <col min="3080" max="3080" width="25.125" style="161" customWidth="1"/>
    <col min="3081" max="3328" width="9.625" style="161"/>
    <col min="3329" max="3329" width="8.375" style="161" customWidth="1"/>
    <col min="3330" max="3330" width="16.125" style="161" customWidth="1"/>
    <col min="3331" max="3331" width="34.375" style="161" customWidth="1"/>
    <col min="3332" max="3332" width="15.375" style="161" customWidth="1"/>
    <col min="3333" max="3333" width="44.625" style="161" customWidth="1"/>
    <col min="3334" max="3334" width="15.375" style="161" customWidth="1"/>
    <col min="3335" max="3335" width="45.375" style="161" customWidth="1"/>
    <col min="3336" max="3336" width="25.125" style="161" customWidth="1"/>
    <col min="3337" max="3584" width="9.625" style="161"/>
    <col min="3585" max="3585" width="8.375" style="161" customWidth="1"/>
    <col min="3586" max="3586" width="16.125" style="161" customWidth="1"/>
    <col min="3587" max="3587" width="34.375" style="161" customWidth="1"/>
    <col min="3588" max="3588" width="15.375" style="161" customWidth="1"/>
    <col min="3589" max="3589" width="44.625" style="161" customWidth="1"/>
    <col min="3590" max="3590" width="15.375" style="161" customWidth="1"/>
    <col min="3591" max="3591" width="45.375" style="161" customWidth="1"/>
    <col min="3592" max="3592" width="25.125" style="161" customWidth="1"/>
    <col min="3593" max="3840" width="9.625" style="161"/>
    <col min="3841" max="3841" width="8.375" style="161" customWidth="1"/>
    <col min="3842" max="3842" width="16.125" style="161" customWidth="1"/>
    <col min="3843" max="3843" width="34.375" style="161" customWidth="1"/>
    <col min="3844" max="3844" width="15.375" style="161" customWidth="1"/>
    <col min="3845" max="3845" width="44.625" style="161" customWidth="1"/>
    <col min="3846" max="3846" width="15.375" style="161" customWidth="1"/>
    <col min="3847" max="3847" width="45.375" style="161" customWidth="1"/>
    <col min="3848" max="3848" width="25.125" style="161" customWidth="1"/>
    <col min="3849" max="4096" width="9.625" style="161"/>
    <col min="4097" max="4097" width="8.375" style="161" customWidth="1"/>
    <col min="4098" max="4098" width="16.125" style="161" customWidth="1"/>
    <col min="4099" max="4099" width="34.375" style="161" customWidth="1"/>
    <col min="4100" max="4100" width="15.375" style="161" customWidth="1"/>
    <col min="4101" max="4101" width="44.625" style="161" customWidth="1"/>
    <col min="4102" max="4102" width="15.375" style="161" customWidth="1"/>
    <col min="4103" max="4103" width="45.375" style="161" customWidth="1"/>
    <col min="4104" max="4104" width="25.125" style="161" customWidth="1"/>
    <col min="4105" max="4352" width="9.625" style="161"/>
    <col min="4353" max="4353" width="8.375" style="161" customWidth="1"/>
    <col min="4354" max="4354" width="16.125" style="161" customWidth="1"/>
    <col min="4355" max="4355" width="34.375" style="161" customWidth="1"/>
    <col min="4356" max="4356" width="15.375" style="161" customWidth="1"/>
    <col min="4357" max="4357" width="44.625" style="161" customWidth="1"/>
    <col min="4358" max="4358" width="15.375" style="161" customWidth="1"/>
    <col min="4359" max="4359" width="45.375" style="161" customWidth="1"/>
    <col min="4360" max="4360" width="25.125" style="161" customWidth="1"/>
    <col min="4361" max="4608" width="9.625" style="161"/>
    <col min="4609" max="4609" width="8.375" style="161" customWidth="1"/>
    <col min="4610" max="4610" width="16.125" style="161" customWidth="1"/>
    <col min="4611" max="4611" width="34.375" style="161" customWidth="1"/>
    <col min="4612" max="4612" width="15.375" style="161" customWidth="1"/>
    <col min="4613" max="4613" width="44.625" style="161" customWidth="1"/>
    <col min="4614" max="4614" width="15.375" style="161" customWidth="1"/>
    <col min="4615" max="4615" width="45.375" style="161" customWidth="1"/>
    <col min="4616" max="4616" width="25.125" style="161" customWidth="1"/>
    <col min="4617" max="4864" width="9.625" style="161"/>
    <col min="4865" max="4865" width="8.375" style="161" customWidth="1"/>
    <col min="4866" max="4866" width="16.125" style="161" customWidth="1"/>
    <col min="4867" max="4867" width="34.375" style="161" customWidth="1"/>
    <col min="4868" max="4868" width="15.375" style="161" customWidth="1"/>
    <col min="4869" max="4869" width="44.625" style="161" customWidth="1"/>
    <col min="4870" max="4870" width="15.375" style="161" customWidth="1"/>
    <col min="4871" max="4871" width="45.375" style="161" customWidth="1"/>
    <col min="4872" max="4872" width="25.125" style="161" customWidth="1"/>
    <col min="4873" max="5120" width="9.625" style="161"/>
    <col min="5121" max="5121" width="8.375" style="161" customWidth="1"/>
    <col min="5122" max="5122" width="16.125" style="161" customWidth="1"/>
    <col min="5123" max="5123" width="34.375" style="161" customWidth="1"/>
    <col min="5124" max="5124" width="15.375" style="161" customWidth="1"/>
    <col min="5125" max="5125" width="44.625" style="161" customWidth="1"/>
    <col min="5126" max="5126" width="15.375" style="161" customWidth="1"/>
    <col min="5127" max="5127" width="45.375" style="161" customWidth="1"/>
    <col min="5128" max="5128" width="25.125" style="161" customWidth="1"/>
    <col min="5129" max="5376" width="9.625" style="161"/>
    <col min="5377" max="5377" width="8.375" style="161" customWidth="1"/>
    <col min="5378" max="5378" width="16.125" style="161" customWidth="1"/>
    <col min="5379" max="5379" width="34.375" style="161" customWidth="1"/>
    <col min="5380" max="5380" width="15.375" style="161" customWidth="1"/>
    <col min="5381" max="5381" width="44.625" style="161" customWidth="1"/>
    <col min="5382" max="5382" width="15.375" style="161" customWidth="1"/>
    <col min="5383" max="5383" width="45.375" style="161" customWidth="1"/>
    <col min="5384" max="5384" width="25.125" style="161" customWidth="1"/>
    <col min="5385" max="5632" width="9.625" style="161"/>
    <col min="5633" max="5633" width="8.375" style="161" customWidth="1"/>
    <col min="5634" max="5634" width="16.125" style="161" customWidth="1"/>
    <col min="5635" max="5635" width="34.375" style="161" customWidth="1"/>
    <col min="5636" max="5636" width="15.375" style="161" customWidth="1"/>
    <col min="5637" max="5637" width="44.625" style="161" customWidth="1"/>
    <col min="5638" max="5638" width="15.375" style="161" customWidth="1"/>
    <col min="5639" max="5639" width="45.375" style="161" customWidth="1"/>
    <col min="5640" max="5640" width="25.125" style="161" customWidth="1"/>
    <col min="5641" max="5888" width="9.625" style="161"/>
    <col min="5889" max="5889" width="8.375" style="161" customWidth="1"/>
    <col min="5890" max="5890" width="16.125" style="161" customWidth="1"/>
    <col min="5891" max="5891" width="34.375" style="161" customWidth="1"/>
    <col min="5892" max="5892" width="15.375" style="161" customWidth="1"/>
    <col min="5893" max="5893" width="44.625" style="161" customWidth="1"/>
    <col min="5894" max="5894" width="15.375" style="161" customWidth="1"/>
    <col min="5895" max="5895" width="45.375" style="161" customWidth="1"/>
    <col min="5896" max="5896" width="25.125" style="161" customWidth="1"/>
    <col min="5897" max="6144" width="9.625" style="161"/>
    <col min="6145" max="6145" width="8.375" style="161" customWidth="1"/>
    <col min="6146" max="6146" width="16.125" style="161" customWidth="1"/>
    <col min="6147" max="6147" width="34.375" style="161" customWidth="1"/>
    <col min="6148" max="6148" width="15.375" style="161" customWidth="1"/>
    <col min="6149" max="6149" width="44.625" style="161" customWidth="1"/>
    <col min="6150" max="6150" width="15.375" style="161" customWidth="1"/>
    <col min="6151" max="6151" width="45.375" style="161" customWidth="1"/>
    <col min="6152" max="6152" width="25.125" style="161" customWidth="1"/>
    <col min="6153" max="6400" width="9.625" style="161"/>
    <col min="6401" max="6401" width="8.375" style="161" customWidth="1"/>
    <col min="6402" max="6402" width="16.125" style="161" customWidth="1"/>
    <col min="6403" max="6403" width="34.375" style="161" customWidth="1"/>
    <col min="6404" max="6404" width="15.375" style="161" customWidth="1"/>
    <col min="6405" max="6405" width="44.625" style="161" customWidth="1"/>
    <col min="6406" max="6406" width="15.375" style="161" customWidth="1"/>
    <col min="6407" max="6407" width="45.375" style="161" customWidth="1"/>
    <col min="6408" max="6408" width="25.125" style="161" customWidth="1"/>
    <col min="6409" max="6656" width="9.625" style="161"/>
    <col min="6657" max="6657" width="8.375" style="161" customWidth="1"/>
    <col min="6658" max="6658" width="16.125" style="161" customWidth="1"/>
    <col min="6659" max="6659" width="34.375" style="161" customWidth="1"/>
    <col min="6660" max="6660" width="15.375" style="161" customWidth="1"/>
    <col min="6661" max="6661" width="44.625" style="161" customWidth="1"/>
    <col min="6662" max="6662" width="15.375" style="161" customWidth="1"/>
    <col min="6663" max="6663" width="45.375" style="161" customWidth="1"/>
    <col min="6664" max="6664" width="25.125" style="161" customWidth="1"/>
    <col min="6665" max="6912" width="9.625" style="161"/>
    <col min="6913" max="6913" width="8.375" style="161" customWidth="1"/>
    <col min="6914" max="6914" width="16.125" style="161" customWidth="1"/>
    <col min="6915" max="6915" width="34.375" style="161" customWidth="1"/>
    <col min="6916" max="6916" width="15.375" style="161" customWidth="1"/>
    <col min="6917" max="6917" width="44.625" style="161" customWidth="1"/>
    <col min="6918" max="6918" width="15.375" style="161" customWidth="1"/>
    <col min="6919" max="6919" width="45.375" style="161" customWidth="1"/>
    <col min="6920" max="6920" width="25.125" style="161" customWidth="1"/>
    <col min="6921" max="7168" width="9.625" style="161"/>
    <col min="7169" max="7169" width="8.375" style="161" customWidth="1"/>
    <col min="7170" max="7170" width="16.125" style="161" customWidth="1"/>
    <col min="7171" max="7171" width="34.375" style="161" customWidth="1"/>
    <col min="7172" max="7172" width="15.375" style="161" customWidth="1"/>
    <col min="7173" max="7173" width="44.625" style="161" customWidth="1"/>
    <col min="7174" max="7174" width="15.375" style="161" customWidth="1"/>
    <col min="7175" max="7175" width="45.375" style="161" customWidth="1"/>
    <col min="7176" max="7176" width="25.125" style="161" customWidth="1"/>
    <col min="7177" max="7424" width="9.625" style="161"/>
    <col min="7425" max="7425" width="8.375" style="161" customWidth="1"/>
    <col min="7426" max="7426" width="16.125" style="161" customWidth="1"/>
    <col min="7427" max="7427" width="34.375" style="161" customWidth="1"/>
    <col min="7428" max="7428" width="15.375" style="161" customWidth="1"/>
    <col min="7429" max="7429" width="44.625" style="161" customWidth="1"/>
    <col min="7430" max="7430" width="15.375" style="161" customWidth="1"/>
    <col min="7431" max="7431" width="45.375" style="161" customWidth="1"/>
    <col min="7432" max="7432" width="25.125" style="161" customWidth="1"/>
    <col min="7433" max="7680" width="9.625" style="161"/>
    <col min="7681" max="7681" width="8.375" style="161" customWidth="1"/>
    <col min="7682" max="7682" width="16.125" style="161" customWidth="1"/>
    <col min="7683" max="7683" width="34.375" style="161" customWidth="1"/>
    <col min="7684" max="7684" width="15.375" style="161" customWidth="1"/>
    <col min="7685" max="7685" width="44.625" style="161" customWidth="1"/>
    <col min="7686" max="7686" width="15.375" style="161" customWidth="1"/>
    <col min="7687" max="7687" width="45.375" style="161" customWidth="1"/>
    <col min="7688" max="7688" width="25.125" style="161" customWidth="1"/>
    <col min="7689" max="7936" width="9.625" style="161"/>
    <col min="7937" max="7937" width="8.375" style="161" customWidth="1"/>
    <col min="7938" max="7938" width="16.125" style="161" customWidth="1"/>
    <col min="7939" max="7939" width="34.375" style="161" customWidth="1"/>
    <col min="7940" max="7940" width="15.375" style="161" customWidth="1"/>
    <col min="7941" max="7941" width="44.625" style="161" customWidth="1"/>
    <col min="7942" max="7942" width="15.375" style="161" customWidth="1"/>
    <col min="7943" max="7943" width="45.375" style="161" customWidth="1"/>
    <col min="7944" max="7944" width="25.125" style="161" customWidth="1"/>
    <col min="7945" max="8192" width="9.625" style="161"/>
    <col min="8193" max="8193" width="8.375" style="161" customWidth="1"/>
    <col min="8194" max="8194" width="16.125" style="161" customWidth="1"/>
    <col min="8195" max="8195" width="34.375" style="161" customWidth="1"/>
    <col min="8196" max="8196" width="15.375" style="161" customWidth="1"/>
    <col min="8197" max="8197" width="44.625" style="161" customWidth="1"/>
    <col min="8198" max="8198" width="15.375" style="161" customWidth="1"/>
    <col min="8199" max="8199" width="45.375" style="161" customWidth="1"/>
    <col min="8200" max="8200" width="25.125" style="161" customWidth="1"/>
    <col min="8201" max="8448" width="9.625" style="161"/>
    <col min="8449" max="8449" width="8.375" style="161" customWidth="1"/>
    <col min="8450" max="8450" width="16.125" style="161" customWidth="1"/>
    <col min="8451" max="8451" width="34.375" style="161" customWidth="1"/>
    <col min="8452" max="8452" width="15.375" style="161" customWidth="1"/>
    <col min="8453" max="8453" width="44.625" style="161" customWidth="1"/>
    <col min="8454" max="8454" width="15.375" style="161" customWidth="1"/>
    <col min="8455" max="8455" width="45.375" style="161" customWidth="1"/>
    <col min="8456" max="8456" width="25.125" style="161" customWidth="1"/>
    <col min="8457" max="8704" width="9.625" style="161"/>
    <col min="8705" max="8705" width="8.375" style="161" customWidth="1"/>
    <col min="8706" max="8706" width="16.125" style="161" customWidth="1"/>
    <col min="8707" max="8707" width="34.375" style="161" customWidth="1"/>
    <col min="8708" max="8708" width="15.375" style="161" customWidth="1"/>
    <col min="8709" max="8709" width="44.625" style="161" customWidth="1"/>
    <col min="8710" max="8710" width="15.375" style="161" customWidth="1"/>
    <col min="8711" max="8711" width="45.375" style="161" customWidth="1"/>
    <col min="8712" max="8712" width="25.125" style="161" customWidth="1"/>
    <col min="8713" max="8960" width="9.625" style="161"/>
    <col min="8961" max="8961" width="8.375" style="161" customWidth="1"/>
    <col min="8962" max="8962" width="16.125" style="161" customWidth="1"/>
    <col min="8963" max="8963" width="34.375" style="161" customWidth="1"/>
    <col min="8964" max="8964" width="15.375" style="161" customWidth="1"/>
    <col min="8965" max="8965" width="44.625" style="161" customWidth="1"/>
    <col min="8966" max="8966" width="15.375" style="161" customWidth="1"/>
    <col min="8967" max="8967" width="45.375" style="161" customWidth="1"/>
    <col min="8968" max="8968" width="25.125" style="161" customWidth="1"/>
    <col min="8969" max="9216" width="9.625" style="161"/>
    <col min="9217" max="9217" width="8.375" style="161" customWidth="1"/>
    <col min="9218" max="9218" width="16.125" style="161" customWidth="1"/>
    <col min="9219" max="9219" width="34.375" style="161" customWidth="1"/>
    <col min="9220" max="9220" width="15.375" style="161" customWidth="1"/>
    <col min="9221" max="9221" width="44.625" style="161" customWidth="1"/>
    <col min="9222" max="9222" width="15.375" style="161" customWidth="1"/>
    <col min="9223" max="9223" width="45.375" style="161" customWidth="1"/>
    <col min="9224" max="9224" width="25.125" style="161" customWidth="1"/>
    <col min="9225" max="9472" width="9.625" style="161"/>
    <col min="9473" max="9473" width="8.375" style="161" customWidth="1"/>
    <col min="9474" max="9474" width="16.125" style="161" customWidth="1"/>
    <col min="9475" max="9475" width="34.375" style="161" customWidth="1"/>
    <col min="9476" max="9476" width="15.375" style="161" customWidth="1"/>
    <col min="9477" max="9477" width="44.625" style="161" customWidth="1"/>
    <col min="9478" max="9478" width="15.375" style="161" customWidth="1"/>
    <col min="9479" max="9479" width="45.375" style="161" customWidth="1"/>
    <col min="9480" max="9480" width="25.125" style="161" customWidth="1"/>
    <col min="9481" max="9728" width="9.625" style="161"/>
    <col min="9729" max="9729" width="8.375" style="161" customWidth="1"/>
    <col min="9730" max="9730" width="16.125" style="161" customWidth="1"/>
    <col min="9731" max="9731" width="34.375" style="161" customWidth="1"/>
    <col min="9732" max="9732" width="15.375" style="161" customWidth="1"/>
    <col min="9733" max="9733" width="44.625" style="161" customWidth="1"/>
    <col min="9734" max="9734" width="15.375" style="161" customWidth="1"/>
    <col min="9735" max="9735" width="45.375" style="161" customWidth="1"/>
    <col min="9736" max="9736" width="25.125" style="161" customWidth="1"/>
    <col min="9737" max="9984" width="9.625" style="161"/>
    <col min="9985" max="9985" width="8.375" style="161" customWidth="1"/>
    <col min="9986" max="9986" width="16.125" style="161" customWidth="1"/>
    <col min="9987" max="9987" width="34.375" style="161" customWidth="1"/>
    <col min="9988" max="9988" width="15.375" style="161" customWidth="1"/>
    <col min="9989" max="9989" width="44.625" style="161" customWidth="1"/>
    <col min="9990" max="9990" width="15.375" style="161" customWidth="1"/>
    <col min="9991" max="9991" width="45.375" style="161" customWidth="1"/>
    <col min="9992" max="9992" width="25.125" style="161" customWidth="1"/>
    <col min="9993" max="10240" width="9.625" style="161"/>
    <col min="10241" max="10241" width="8.375" style="161" customWidth="1"/>
    <col min="10242" max="10242" width="16.125" style="161" customWidth="1"/>
    <col min="10243" max="10243" width="34.375" style="161" customWidth="1"/>
    <col min="10244" max="10244" width="15.375" style="161" customWidth="1"/>
    <col min="10245" max="10245" width="44.625" style="161" customWidth="1"/>
    <col min="10246" max="10246" width="15.375" style="161" customWidth="1"/>
    <col min="10247" max="10247" width="45.375" style="161" customWidth="1"/>
    <col min="10248" max="10248" width="25.125" style="161" customWidth="1"/>
    <col min="10249" max="10496" width="9.625" style="161"/>
    <col min="10497" max="10497" width="8.375" style="161" customWidth="1"/>
    <col min="10498" max="10498" width="16.125" style="161" customWidth="1"/>
    <col min="10499" max="10499" width="34.375" style="161" customWidth="1"/>
    <col min="10500" max="10500" width="15.375" style="161" customWidth="1"/>
    <col min="10501" max="10501" width="44.625" style="161" customWidth="1"/>
    <col min="10502" max="10502" width="15.375" style="161" customWidth="1"/>
    <col min="10503" max="10503" width="45.375" style="161" customWidth="1"/>
    <col min="10504" max="10504" width="25.125" style="161" customWidth="1"/>
    <col min="10505" max="10752" width="9.625" style="161"/>
    <col min="10753" max="10753" width="8.375" style="161" customWidth="1"/>
    <col min="10754" max="10754" width="16.125" style="161" customWidth="1"/>
    <col min="10755" max="10755" width="34.375" style="161" customWidth="1"/>
    <col min="10756" max="10756" width="15.375" style="161" customWidth="1"/>
    <col min="10757" max="10757" width="44.625" style="161" customWidth="1"/>
    <col min="10758" max="10758" width="15.375" style="161" customWidth="1"/>
    <col min="10759" max="10759" width="45.375" style="161" customWidth="1"/>
    <col min="10760" max="10760" width="25.125" style="161" customWidth="1"/>
    <col min="10761" max="11008" width="9.625" style="161"/>
    <col min="11009" max="11009" width="8.375" style="161" customWidth="1"/>
    <col min="11010" max="11010" width="16.125" style="161" customWidth="1"/>
    <col min="11011" max="11011" width="34.375" style="161" customWidth="1"/>
    <col min="11012" max="11012" width="15.375" style="161" customWidth="1"/>
    <col min="11013" max="11013" width="44.625" style="161" customWidth="1"/>
    <col min="11014" max="11014" width="15.375" style="161" customWidth="1"/>
    <col min="11015" max="11015" width="45.375" style="161" customWidth="1"/>
    <col min="11016" max="11016" width="25.125" style="161" customWidth="1"/>
    <col min="11017" max="11264" width="9.625" style="161"/>
    <col min="11265" max="11265" width="8.375" style="161" customWidth="1"/>
    <col min="11266" max="11266" width="16.125" style="161" customWidth="1"/>
    <col min="11267" max="11267" width="34.375" style="161" customWidth="1"/>
    <col min="11268" max="11268" width="15.375" style="161" customWidth="1"/>
    <col min="11269" max="11269" width="44.625" style="161" customWidth="1"/>
    <col min="11270" max="11270" width="15.375" style="161" customWidth="1"/>
    <col min="11271" max="11271" width="45.375" style="161" customWidth="1"/>
    <col min="11272" max="11272" width="25.125" style="161" customWidth="1"/>
    <col min="11273" max="11520" width="9.625" style="161"/>
    <col min="11521" max="11521" width="8.375" style="161" customWidth="1"/>
    <col min="11522" max="11522" width="16.125" style="161" customWidth="1"/>
    <col min="11523" max="11523" width="34.375" style="161" customWidth="1"/>
    <col min="11524" max="11524" width="15.375" style="161" customWidth="1"/>
    <col min="11525" max="11525" width="44.625" style="161" customWidth="1"/>
    <col min="11526" max="11526" width="15.375" style="161" customWidth="1"/>
    <col min="11527" max="11527" width="45.375" style="161" customWidth="1"/>
    <col min="11528" max="11528" width="25.125" style="161" customWidth="1"/>
    <col min="11529" max="11776" width="9.625" style="161"/>
    <col min="11777" max="11777" width="8.375" style="161" customWidth="1"/>
    <col min="11778" max="11778" width="16.125" style="161" customWidth="1"/>
    <col min="11779" max="11779" width="34.375" style="161" customWidth="1"/>
    <col min="11780" max="11780" width="15.375" style="161" customWidth="1"/>
    <col min="11781" max="11781" width="44.625" style="161" customWidth="1"/>
    <col min="11782" max="11782" width="15.375" style="161" customWidth="1"/>
    <col min="11783" max="11783" width="45.375" style="161" customWidth="1"/>
    <col min="11784" max="11784" width="25.125" style="161" customWidth="1"/>
    <col min="11785" max="12032" width="9.625" style="161"/>
    <col min="12033" max="12033" width="8.375" style="161" customWidth="1"/>
    <col min="12034" max="12034" width="16.125" style="161" customWidth="1"/>
    <col min="12035" max="12035" width="34.375" style="161" customWidth="1"/>
    <col min="12036" max="12036" width="15.375" style="161" customWidth="1"/>
    <col min="12037" max="12037" width="44.625" style="161" customWidth="1"/>
    <col min="12038" max="12038" width="15.375" style="161" customWidth="1"/>
    <col min="12039" max="12039" width="45.375" style="161" customWidth="1"/>
    <col min="12040" max="12040" width="25.125" style="161" customWidth="1"/>
    <col min="12041" max="12288" width="9.625" style="161"/>
    <col min="12289" max="12289" width="8.375" style="161" customWidth="1"/>
    <col min="12290" max="12290" width="16.125" style="161" customWidth="1"/>
    <col min="12291" max="12291" width="34.375" style="161" customWidth="1"/>
    <col min="12292" max="12292" width="15.375" style="161" customWidth="1"/>
    <col min="12293" max="12293" width="44.625" style="161" customWidth="1"/>
    <col min="12294" max="12294" width="15.375" style="161" customWidth="1"/>
    <col min="12295" max="12295" width="45.375" style="161" customWidth="1"/>
    <col min="12296" max="12296" width="25.125" style="161" customWidth="1"/>
    <col min="12297" max="12544" width="9.625" style="161"/>
    <col min="12545" max="12545" width="8.375" style="161" customWidth="1"/>
    <col min="12546" max="12546" width="16.125" style="161" customWidth="1"/>
    <col min="12547" max="12547" width="34.375" style="161" customWidth="1"/>
    <col min="12548" max="12548" width="15.375" style="161" customWidth="1"/>
    <col min="12549" max="12549" width="44.625" style="161" customWidth="1"/>
    <col min="12550" max="12550" width="15.375" style="161" customWidth="1"/>
    <col min="12551" max="12551" width="45.375" style="161" customWidth="1"/>
    <col min="12552" max="12552" width="25.125" style="161" customWidth="1"/>
    <col min="12553" max="12800" width="9.625" style="161"/>
    <col min="12801" max="12801" width="8.375" style="161" customWidth="1"/>
    <col min="12802" max="12802" width="16.125" style="161" customWidth="1"/>
    <col min="12803" max="12803" width="34.375" style="161" customWidth="1"/>
    <col min="12804" max="12804" width="15.375" style="161" customWidth="1"/>
    <col min="12805" max="12805" width="44.625" style="161" customWidth="1"/>
    <col min="12806" max="12806" width="15.375" style="161" customWidth="1"/>
    <col min="12807" max="12807" width="45.375" style="161" customWidth="1"/>
    <col min="12808" max="12808" width="25.125" style="161" customWidth="1"/>
    <col min="12809" max="13056" width="9.625" style="161"/>
    <col min="13057" max="13057" width="8.375" style="161" customWidth="1"/>
    <col min="13058" max="13058" width="16.125" style="161" customWidth="1"/>
    <col min="13059" max="13059" width="34.375" style="161" customWidth="1"/>
    <col min="13060" max="13060" width="15.375" style="161" customWidth="1"/>
    <col min="13061" max="13061" width="44.625" style="161" customWidth="1"/>
    <col min="13062" max="13062" width="15.375" style="161" customWidth="1"/>
    <col min="13063" max="13063" width="45.375" style="161" customWidth="1"/>
    <col min="13064" max="13064" width="25.125" style="161" customWidth="1"/>
    <col min="13065" max="13312" width="9.625" style="161"/>
    <col min="13313" max="13313" width="8.375" style="161" customWidth="1"/>
    <col min="13314" max="13314" width="16.125" style="161" customWidth="1"/>
    <col min="13315" max="13315" width="34.375" style="161" customWidth="1"/>
    <col min="13316" max="13316" width="15.375" style="161" customWidth="1"/>
    <col min="13317" max="13317" width="44.625" style="161" customWidth="1"/>
    <col min="13318" max="13318" width="15.375" style="161" customWidth="1"/>
    <col min="13319" max="13319" width="45.375" style="161" customWidth="1"/>
    <col min="13320" max="13320" width="25.125" style="161" customWidth="1"/>
    <col min="13321" max="13568" width="9.625" style="161"/>
    <col min="13569" max="13569" width="8.375" style="161" customWidth="1"/>
    <col min="13570" max="13570" width="16.125" style="161" customWidth="1"/>
    <col min="13571" max="13571" width="34.375" style="161" customWidth="1"/>
    <col min="13572" max="13572" width="15.375" style="161" customWidth="1"/>
    <col min="13573" max="13573" width="44.625" style="161" customWidth="1"/>
    <col min="13574" max="13574" width="15.375" style="161" customWidth="1"/>
    <col min="13575" max="13575" width="45.375" style="161" customWidth="1"/>
    <col min="13576" max="13576" width="25.125" style="161" customWidth="1"/>
    <col min="13577" max="13824" width="9.625" style="161"/>
    <col min="13825" max="13825" width="8.375" style="161" customWidth="1"/>
    <col min="13826" max="13826" width="16.125" style="161" customWidth="1"/>
    <col min="13827" max="13827" width="34.375" style="161" customWidth="1"/>
    <col min="13828" max="13828" width="15.375" style="161" customWidth="1"/>
    <col min="13829" max="13829" width="44.625" style="161" customWidth="1"/>
    <col min="13830" max="13830" width="15.375" style="161" customWidth="1"/>
    <col min="13831" max="13831" width="45.375" style="161" customWidth="1"/>
    <col min="13832" max="13832" width="25.125" style="161" customWidth="1"/>
    <col min="13833" max="14080" width="9.625" style="161"/>
    <col min="14081" max="14081" width="8.375" style="161" customWidth="1"/>
    <col min="14082" max="14082" width="16.125" style="161" customWidth="1"/>
    <col min="14083" max="14083" width="34.375" style="161" customWidth="1"/>
    <col min="14084" max="14084" width="15.375" style="161" customWidth="1"/>
    <col min="14085" max="14085" width="44.625" style="161" customWidth="1"/>
    <col min="14086" max="14086" width="15.375" style="161" customWidth="1"/>
    <col min="14087" max="14087" width="45.375" style="161" customWidth="1"/>
    <col min="14088" max="14088" width="25.125" style="161" customWidth="1"/>
    <col min="14089" max="14336" width="9.625" style="161"/>
    <col min="14337" max="14337" width="8.375" style="161" customWidth="1"/>
    <col min="14338" max="14338" width="16.125" style="161" customWidth="1"/>
    <col min="14339" max="14339" width="34.375" style="161" customWidth="1"/>
    <col min="14340" max="14340" width="15.375" style="161" customWidth="1"/>
    <col min="14341" max="14341" width="44.625" style="161" customWidth="1"/>
    <col min="14342" max="14342" width="15.375" style="161" customWidth="1"/>
    <col min="14343" max="14343" width="45.375" style="161" customWidth="1"/>
    <col min="14344" max="14344" width="25.125" style="161" customWidth="1"/>
    <col min="14345" max="14592" width="9.625" style="161"/>
    <col min="14593" max="14593" width="8.375" style="161" customWidth="1"/>
    <col min="14594" max="14594" width="16.125" style="161" customWidth="1"/>
    <col min="14595" max="14595" width="34.375" style="161" customWidth="1"/>
    <col min="14596" max="14596" width="15.375" style="161" customWidth="1"/>
    <col min="14597" max="14597" width="44.625" style="161" customWidth="1"/>
    <col min="14598" max="14598" width="15.375" style="161" customWidth="1"/>
    <col min="14599" max="14599" width="45.375" style="161" customWidth="1"/>
    <col min="14600" max="14600" width="25.125" style="161" customWidth="1"/>
    <col min="14601" max="14848" width="9.625" style="161"/>
    <col min="14849" max="14849" width="8.375" style="161" customWidth="1"/>
    <col min="14850" max="14850" width="16.125" style="161" customWidth="1"/>
    <col min="14851" max="14851" width="34.375" style="161" customWidth="1"/>
    <col min="14852" max="14852" width="15.375" style="161" customWidth="1"/>
    <col min="14853" max="14853" width="44.625" style="161" customWidth="1"/>
    <col min="14854" max="14854" width="15.375" style="161" customWidth="1"/>
    <col min="14855" max="14855" width="45.375" style="161" customWidth="1"/>
    <col min="14856" max="14856" width="25.125" style="161" customWidth="1"/>
    <col min="14857" max="15104" width="9.625" style="161"/>
    <col min="15105" max="15105" width="8.375" style="161" customWidth="1"/>
    <col min="15106" max="15106" width="16.125" style="161" customWidth="1"/>
    <col min="15107" max="15107" width="34.375" style="161" customWidth="1"/>
    <col min="15108" max="15108" width="15.375" style="161" customWidth="1"/>
    <col min="15109" max="15109" width="44.625" style="161" customWidth="1"/>
    <col min="15110" max="15110" width="15.375" style="161" customWidth="1"/>
    <col min="15111" max="15111" width="45.375" style="161" customWidth="1"/>
    <col min="15112" max="15112" width="25.125" style="161" customWidth="1"/>
    <col min="15113" max="15360" width="9.625" style="161"/>
    <col min="15361" max="15361" width="8.375" style="161" customWidth="1"/>
    <col min="15362" max="15362" width="16.125" style="161" customWidth="1"/>
    <col min="15363" max="15363" width="34.375" style="161" customWidth="1"/>
    <col min="15364" max="15364" width="15.375" style="161" customWidth="1"/>
    <col min="15365" max="15365" width="44.625" style="161" customWidth="1"/>
    <col min="15366" max="15366" width="15.375" style="161" customWidth="1"/>
    <col min="15367" max="15367" width="45.375" style="161" customWidth="1"/>
    <col min="15368" max="15368" width="25.125" style="161" customWidth="1"/>
    <col min="15369" max="15616" width="9.625" style="161"/>
    <col min="15617" max="15617" width="8.375" style="161" customWidth="1"/>
    <col min="15618" max="15618" width="16.125" style="161" customWidth="1"/>
    <col min="15619" max="15619" width="34.375" style="161" customWidth="1"/>
    <col min="15620" max="15620" width="15.375" style="161" customWidth="1"/>
    <col min="15621" max="15621" width="44.625" style="161" customWidth="1"/>
    <col min="15622" max="15622" width="15.375" style="161" customWidth="1"/>
    <col min="15623" max="15623" width="45.375" style="161" customWidth="1"/>
    <col min="15624" max="15624" width="25.125" style="161" customWidth="1"/>
    <col min="15625" max="15872" width="9.625" style="161"/>
    <col min="15873" max="15873" width="8.375" style="161" customWidth="1"/>
    <col min="15874" max="15874" width="16.125" style="161" customWidth="1"/>
    <col min="15875" max="15875" width="34.375" style="161" customWidth="1"/>
    <col min="15876" max="15876" width="15.375" style="161" customWidth="1"/>
    <col min="15877" max="15877" width="44.625" style="161" customWidth="1"/>
    <col min="15878" max="15878" width="15.375" style="161" customWidth="1"/>
    <col min="15879" max="15879" width="45.375" style="161" customWidth="1"/>
    <col min="15880" max="15880" width="25.125" style="161" customWidth="1"/>
    <col min="15881" max="16128" width="9.625" style="161"/>
    <col min="16129" max="16129" width="8.375" style="161" customWidth="1"/>
    <col min="16130" max="16130" width="16.125" style="161" customWidth="1"/>
    <col min="16131" max="16131" width="34.375" style="161" customWidth="1"/>
    <col min="16132" max="16132" width="15.375" style="161" customWidth="1"/>
    <col min="16133" max="16133" width="44.625" style="161" customWidth="1"/>
    <col min="16134" max="16134" width="15.375" style="161" customWidth="1"/>
    <col min="16135" max="16135" width="45.375" style="161" customWidth="1"/>
    <col min="16136" max="16136" width="25.125" style="161" customWidth="1"/>
    <col min="16137" max="16384" width="9.625" style="161"/>
  </cols>
  <sheetData>
    <row r="1" spans="1:7" ht="21.75" customHeight="1">
      <c r="A1" s="345" t="s">
        <v>111</v>
      </c>
      <c r="B1" s="345"/>
      <c r="C1" s="345"/>
      <c r="D1" s="345"/>
      <c r="E1" s="345"/>
      <c r="F1" s="345"/>
      <c r="G1" s="345"/>
    </row>
    <row r="2" spans="1:7" ht="18.75" customHeight="1">
      <c r="A2" s="162" t="s">
        <v>112</v>
      </c>
      <c r="B2" s="163"/>
      <c r="C2" s="163"/>
      <c r="D2" s="163"/>
      <c r="E2" s="163"/>
      <c r="F2" s="164"/>
    </row>
    <row r="3" spans="1:7">
      <c r="A3" s="165" t="s">
        <v>113</v>
      </c>
      <c r="B3" s="166"/>
      <c r="C3" s="166"/>
      <c r="D3" s="166"/>
      <c r="E3" s="166"/>
      <c r="F3" s="167"/>
      <c r="G3" s="166"/>
    </row>
    <row r="4" spans="1:7" ht="25.5">
      <c r="A4" s="168" t="s">
        <v>114</v>
      </c>
      <c r="B4" s="168" t="s">
        <v>30</v>
      </c>
      <c r="C4" s="168" t="s">
        <v>115</v>
      </c>
      <c r="D4" s="169" t="s">
        <v>116</v>
      </c>
      <c r="E4" s="168" t="s">
        <v>117</v>
      </c>
      <c r="F4" s="170"/>
      <c r="G4" s="168"/>
    </row>
    <row r="5" spans="1:7">
      <c r="A5" s="171">
        <v>1</v>
      </c>
      <c r="B5" s="172" t="s">
        <v>118</v>
      </c>
      <c r="C5" s="172"/>
      <c r="D5" s="172">
        <v>1</v>
      </c>
      <c r="E5" s="172"/>
      <c r="F5" s="173"/>
      <c r="G5" s="172"/>
    </row>
    <row r="6" spans="1:7">
      <c r="A6" s="171">
        <v>2</v>
      </c>
      <c r="B6" s="172" t="s">
        <v>119</v>
      </c>
      <c r="C6" s="172"/>
      <c r="D6" s="172">
        <v>1</v>
      </c>
      <c r="E6" s="172" t="s">
        <v>120</v>
      </c>
      <c r="F6" s="173"/>
      <c r="G6" s="172"/>
    </row>
    <row r="7" spans="1:7">
      <c r="A7" s="171"/>
      <c r="B7" s="172"/>
      <c r="C7" s="174"/>
      <c r="D7" s="172">
        <v>2</v>
      </c>
      <c r="E7" s="172" t="s">
        <v>121</v>
      </c>
      <c r="F7" s="173"/>
      <c r="G7" s="172"/>
    </row>
    <row r="8" spans="1:7">
      <c r="A8" s="171">
        <v>3</v>
      </c>
      <c r="B8" s="175" t="s">
        <v>122</v>
      </c>
      <c r="C8" s="176"/>
      <c r="D8" s="172">
        <v>2.5</v>
      </c>
      <c r="E8" s="172" t="s">
        <v>123</v>
      </c>
      <c r="F8" s="177"/>
      <c r="G8" s="172"/>
    </row>
    <row r="9" spans="1:7">
      <c r="A9" s="171"/>
      <c r="B9" s="175"/>
      <c r="C9" s="178"/>
      <c r="D9" s="179"/>
      <c r="E9" s="172"/>
      <c r="F9" s="177"/>
      <c r="G9" s="172"/>
    </row>
    <row r="10" spans="1:7">
      <c r="A10" s="171"/>
      <c r="B10" s="175"/>
      <c r="C10" s="178"/>
      <c r="D10" s="179"/>
      <c r="E10" s="172"/>
      <c r="F10" s="177"/>
      <c r="G10" s="172"/>
    </row>
    <row r="11" spans="1:7">
      <c r="A11" s="171"/>
      <c r="B11" s="172"/>
      <c r="C11" s="172"/>
      <c r="D11" s="172"/>
      <c r="E11" s="172"/>
      <c r="F11" s="177"/>
      <c r="G11" s="172"/>
    </row>
    <row r="12" spans="1:7">
      <c r="A12" s="171">
        <v>4</v>
      </c>
      <c r="B12" s="172" t="s">
        <v>124</v>
      </c>
      <c r="C12" s="172"/>
      <c r="D12" s="172">
        <v>2.2000000000000002</v>
      </c>
      <c r="E12" s="172" t="s">
        <v>125</v>
      </c>
      <c r="F12" s="173"/>
      <c r="G12" s="172"/>
    </row>
    <row r="13" spans="1:7">
      <c r="A13" s="171"/>
      <c r="B13" s="172"/>
      <c r="C13" s="172"/>
      <c r="D13" s="172">
        <v>1.2</v>
      </c>
      <c r="E13" s="172" t="s">
        <v>126</v>
      </c>
      <c r="F13" s="173"/>
      <c r="G13" s="172"/>
    </row>
    <row r="14" spans="1:7">
      <c r="A14" s="171"/>
      <c r="B14" s="172"/>
      <c r="C14" s="172"/>
      <c r="D14" s="172"/>
      <c r="E14" s="172"/>
      <c r="F14" s="173"/>
      <c r="G14" s="172"/>
    </row>
    <row r="15" spans="1:7">
      <c r="A15" s="171"/>
      <c r="B15" s="172"/>
      <c r="C15" s="172"/>
      <c r="D15" s="172"/>
      <c r="E15" s="172"/>
      <c r="F15" s="173"/>
      <c r="G15" s="172"/>
    </row>
    <row r="16" spans="1:7">
      <c r="A16" s="171">
        <v>5</v>
      </c>
      <c r="B16" s="172" t="s">
        <v>67</v>
      </c>
      <c r="C16" s="172"/>
      <c r="D16" s="172">
        <v>0</v>
      </c>
      <c r="E16" s="172"/>
      <c r="F16" s="177"/>
      <c r="G16" s="172"/>
    </row>
    <row r="17" spans="1:7">
      <c r="A17" s="171">
        <v>6</v>
      </c>
      <c r="B17" s="172" t="s">
        <v>127</v>
      </c>
      <c r="C17" s="172"/>
      <c r="D17" s="172">
        <v>0</v>
      </c>
      <c r="E17" s="172"/>
      <c r="F17" s="177"/>
      <c r="G17" s="172"/>
    </row>
    <row r="18" spans="1:7">
      <c r="A18" s="171">
        <v>7</v>
      </c>
      <c r="B18" s="172" t="s">
        <v>128</v>
      </c>
      <c r="C18" s="172"/>
      <c r="D18" s="172">
        <v>50</v>
      </c>
      <c r="E18" s="172" t="s">
        <v>129</v>
      </c>
      <c r="F18" s="177"/>
      <c r="G18" s="172"/>
    </row>
    <row r="19" spans="1:7">
      <c r="A19" s="171"/>
      <c r="B19" s="172"/>
      <c r="C19" s="172"/>
      <c r="D19" s="172">
        <v>35</v>
      </c>
      <c r="E19" s="172" t="s">
        <v>130</v>
      </c>
      <c r="F19" s="177"/>
      <c r="G19" s="172"/>
    </row>
    <row r="20" spans="1:7">
      <c r="A20" s="171">
        <v>8</v>
      </c>
      <c r="B20" s="172" t="s">
        <v>60</v>
      </c>
      <c r="C20" s="172"/>
      <c r="D20" s="172">
        <v>1</v>
      </c>
      <c r="E20" s="172"/>
      <c r="F20" s="173"/>
      <c r="G20" s="172"/>
    </row>
    <row r="21" spans="1:7">
      <c r="A21" s="171">
        <v>9</v>
      </c>
      <c r="B21" s="172" t="s">
        <v>69</v>
      </c>
      <c r="C21" s="172"/>
      <c r="D21" s="172">
        <v>1</v>
      </c>
      <c r="E21" s="172" t="s">
        <v>131</v>
      </c>
      <c r="F21" s="173"/>
      <c r="G21" s="172"/>
    </row>
    <row r="22" spans="1:7">
      <c r="A22" s="171"/>
      <c r="B22" s="172"/>
      <c r="C22" s="172"/>
      <c r="D22" s="172">
        <v>0</v>
      </c>
      <c r="E22" s="172" t="s">
        <v>132</v>
      </c>
      <c r="F22" s="177"/>
      <c r="G22" s="172"/>
    </row>
    <row r="23" spans="1:7">
      <c r="A23" s="171">
        <v>10</v>
      </c>
      <c r="B23" s="172" t="s">
        <v>63</v>
      </c>
      <c r="C23" s="172"/>
      <c r="D23" s="172">
        <v>1</v>
      </c>
      <c r="E23" s="172"/>
      <c r="F23" s="173"/>
      <c r="G23" s="172"/>
    </row>
    <row r="24" spans="1:7">
      <c r="A24" s="171">
        <v>11</v>
      </c>
      <c r="B24" s="172" t="s">
        <v>65</v>
      </c>
      <c r="C24" s="172"/>
      <c r="D24" s="172">
        <v>0</v>
      </c>
      <c r="E24" s="172"/>
      <c r="F24" s="177"/>
      <c r="G24" s="172"/>
    </row>
    <row r="25" spans="1:7">
      <c r="A25" s="180">
        <v>12</v>
      </c>
      <c r="B25" s="181" t="s">
        <v>75</v>
      </c>
      <c r="C25" s="181"/>
      <c r="D25" s="181">
        <v>1</v>
      </c>
      <c r="E25" s="181"/>
      <c r="F25" s="182"/>
      <c r="G25" s="181"/>
    </row>
    <row r="26" spans="1:7">
      <c r="A26" s="180">
        <v>13</v>
      </c>
      <c r="B26" s="181" t="s">
        <v>77</v>
      </c>
      <c r="C26" s="181"/>
      <c r="D26" s="181">
        <v>2</v>
      </c>
      <c r="E26" s="181"/>
      <c r="F26" s="182"/>
      <c r="G26" s="181"/>
    </row>
    <row r="27" spans="1:7">
      <c r="A27" s="180"/>
      <c r="B27" s="181"/>
      <c r="C27" s="181"/>
      <c r="D27" s="181"/>
      <c r="E27" s="181"/>
      <c r="F27" s="182"/>
      <c r="G27" s="181"/>
    </row>
    <row r="28" spans="1:7">
      <c r="A28" s="180"/>
      <c r="B28" s="181"/>
      <c r="C28" s="181"/>
      <c r="D28" s="181"/>
      <c r="E28" s="181"/>
      <c r="F28" s="182"/>
      <c r="G28" s="181"/>
    </row>
    <row r="29" spans="1:7">
      <c r="F29" s="164"/>
    </row>
    <row r="30" spans="1:7">
      <c r="A30" s="184" t="s">
        <v>133</v>
      </c>
      <c r="F30" s="164"/>
    </row>
    <row r="31" spans="1:7" ht="25.5">
      <c r="A31" s="168" t="s">
        <v>114</v>
      </c>
      <c r="B31" s="168" t="s">
        <v>30</v>
      </c>
      <c r="C31" s="168" t="s">
        <v>115</v>
      </c>
      <c r="D31" s="169" t="s">
        <v>134</v>
      </c>
      <c r="E31" s="168" t="s">
        <v>117</v>
      </c>
      <c r="F31" s="170"/>
      <c r="G31" s="168"/>
    </row>
    <row r="32" spans="1:7">
      <c r="A32" s="171">
        <v>1</v>
      </c>
      <c r="B32" s="172" t="s">
        <v>118</v>
      </c>
      <c r="C32" s="172"/>
      <c r="D32" s="172">
        <v>1</v>
      </c>
      <c r="E32" s="172" t="s">
        <v>135</v>
      </c>
      <c r="F32" s="173"/>
      <c r="G32" s="172"/>
    </row>
    <row r="33" spans="1:7">
      <c r="A33" s="171">
        <v>2</v>
      </c>
      <c r="B33" s="172" t="s">
        <v>119</v>
      </c>
      <c r="C33" s="172"/>
      <c r="D33" s="172">
        <v>2</v>
      </c>
      <c r="E33" s="172" t="s">
        <v>131</v>
      </c>
      <c r="F33" s="173"/>
      <c r="G33" s="172"/>
    </row>
    <row r="34" spans="1:7">
      <c r="A34" s="171"/>
      <c r="B34" s="172"/>
      <c r="C34" s="172"/>
      <c r="D34" s="172">
        <v>1</v>
      </c>
      <c r="E34" s="172" t="s">
        <v>136</v>
      </c>
      <c r="F34" s="173"/>
      <c r="G34" s="172"/>
    </row>
    <row r="35" spans="1:7">
      <c r="A35" s="171">
        <v>3</v>
      </c>
      <c r="B35" s="172" t="s">
        <v>137</v>
      </c>
      <c r="C35" s="172"/>
      <c r="D35" s="172">
        <v>1.5</v>
      </c>
      <c r="E35" s="172" t="s">
        <v>138</v>
      </c>
      <c r="F35" s="173"/>
      <c r="G35" s="172"/>
    </row>
    <row r="36" spans="1:7">
      <c r="A36" s="171"/>
      <c r="B36" s="172"/>
      <c r="C36" s="172"/>
      <c r="D36" s="172">
        <v>1.2</v>
      </c>
      <c r="E36" s="172" t="s">
        <v>139</v>
      </c>
      <c r="F36" s="173"/>
      <c r="G36" s="172"/>
    </row>
    <row r="37" spans="1:7">
      <c r="A37" s="171">
        <v>4</v>
      </c>
      <c r="B37" s="172" t="s">
        <v>140</v>
      </c>
      <c r="C37" s="172"/>
      <c r="D37" s="172">
        <v>1</v>
      </c>
      <c r="E37" s="172"/>
      <c r="F37" s="173"/>
      <c r="G37" s="172"/>
    </row>
    <row r="38" spans="1:7">
      <c r="A38" s="171">
        <v>5</v>
      </c>
      <c r="B38" s="172" t="s">
        <v>141</v>
      </c>
      <c r="C38" s="172"/>
      <c r="D38" s="172">
        <v>0</v>
      </c>
      <c r="E38" s="172"/>
      <c r="F38" s="177"/>
      <c r="G38" s="172"/>
    </row>
    <row r="39" spans="1:7">
      <c r="A39" s="171">
        <v>6</v>
      </c>
      <c r="B39" s="172" t="s">
        <v>58</v>
      </c>
      <c r="C39" s="172"/>
      <c r="D39" s="172">
        <v>0</v>
      </c>
      <c r="E39" s="172"/>
      <c r="F39" s="177"/>
      <c r="G39" s="172"/>
    </row>
    <row r="40" spans="1:7">
      <c r="A40" s="171"/>
      <c r="B40" s="172"/>
      <c r="C40" s="172"/>
      <c r="D40" s="172"/>
      <c r="E40" s="172"/>
      <c r="F40" s="177"/>
      <c r="G40" s="172"/>
    </row>
    <row r="41" spans="1:7">
      <c r="A41" s="171">
        <v>7</v>
      </c>
      <c r="B41" s="172" t="s">
        <v>142</v>
      </c>
      <c r="C41" s="172"/>
      <c r="D41" s="172">
        <v>2</v>
      </c>
      <c r="E41" s="172" t="s">
        <v>131</v>
      </c>
      <c r="F41" s="173"/>
      <c r="G41" s="172"/>
    </row>
    <row r="42" spans="1:7">
      <c r="A42" s="171"/>
      <c r="B42" s="172"/>
      <c r="C42" s="172"/>
      <c r="D42" s="172">
        <v>1</v>
      </c>
      <c r="E42" s="172" t="s">
        <v>136</v>
      </c>
      <c r="F42" s="173"/>
      <c r="G42" s="172"/>
    </row>
    <row r="43" spans="1:7">
      <c r="A43" s="171">
        <v>8</v>
      </c>
      <c r="B43" s="172" t="s">
        <v>127</v>
      </c>
      <c r="C43" s="172"/>
      <c r="D43" s="172">
        <v>0</v>
      </c>
      <c r="E43" s="172"/>
      <c r="F43" s="177"/>
      <c r="G43" s="172"/>
    </row>
    <row r="44" spans="1:7">
      <c r="A44" s="171">
        <v>9</v>
      </c>
      <c r="B44" s="172" t="s">
        <v>128</v>
      </c>
      <c r="C44" s="172"/>
      <c r="D44" s="172">
        <v>0</v>
      </c>
      <c r="E44" s="172"/>
      <c r="F44" s="177"/>
      <c r="G44" s="172"/>
    </row>
    <row r="45" spans="1:7">
      <c r="A45" s="171">
        <v>10</v>
      </c>
      <c r="B45" s="172" t="s">
        <v>143</v>
      </c>
      <c r="C45" s="172"/>
      <c r="D45" s="172">
        <v>0</v>
      </c>
      <c r="E45" s="172"/>
      <c r="F45" s="177"/>
      <c r="G45" s="172"/>
    </row>
    <row r="46" spans="1:7">
      <c r="A46" s="171">
        <v>11</v>
      </c>
      <c r="B46" s="172" t="s">
        <v>60</v>
      </c>
      <c r="C46" s="172"/>
      <c r="D46" s="172">
        <v>1</v>
      </c>
      <c r="E46" s="172" t="s">
        <v>131</v>
      </c>
      <c r="F46" s="173"/>
      <c r="G46" s="172"/>
    </row>
    <row r="47" spans="1:7">
      <c r="A47" s="171"/>
      <c r="B47" s="172"/>
      <c r="C47" s="172"/>
      <c r="D47" s="172">
        <v>0.5</v>
      </c>
      <c r="E47" s="172" t="s">
        <v>136</v>
      </c>
      <c r="F47" s="177"/>
      <c r="G47" s="172"/>
    </row>
    <row r="48" spans="1:7" ht="14.25" customHeight="1">
      <c r="A48" s="171">
        <v>12</v>
      </c>
      <c r="B48" s="172" t="s">
        <v>69</v>
      </c>
      <c r="C48" s="172"/>
      <c r="D48" s="172">
        <v>0.5</v>
      </c>
      <c r="E48" s="172"/>
      <c r="F48" s="177"/>
      <c r="G48" s="172"/>
    </row>
    <row r="49" spans="1:7" ht="14.25" customHeight="1">
      <c r="A49" s="171"/>
      <c r="B49" s="172"/>
      <c r="C49" s="172"/>
      <c r="D49" s="172"/>
      <c r="E49" s="172"/>
      <c r="F49" s="177"/>
      <c r="G49" s="172"/>
    </row>
    <row r="50" spans="1:7" ht="14.25" customHeight="1">
      <c r="A50" s="171">
        <v>13</v>
      </c>
      <c r="B50" s="172" t="s">
        <v>63</v>
      </c>
      <c r="C50" s="172"/>
      <c r="D50" s="172">
        <v>1</v>
      </c>
      <c r="E50" s="172" t="s">
        <v>131</v>
      </c>
      <c r="F50" s="173"/>
      <c r="G50" s="172"/>
    </row>
    <row r="51" spans="1:7" ht="14.25" customHeight="1">
      <c r="A51" s="171"/>
      <c r="B51" s="172"/>
      <c r="C51" s="172"/>
      <c r="D51" s="172">
        <v>0.5</v>
      </c>
      <c r="E51" s="172" t="s">
        <v>136</v>
      </c>
      <c r="F51" s="177"/>
      <c r="G51" s="172"/>
    </row>
    <row r="52" spans="1:7" ht="14.25" customHeight="1">
      <c r="A52" s="171">
        <v>14</v>
      </c>
      <c r="B52" s="172" t="s">
        <v>65</v>
      </c>
      <c r="C52" s="172"/>
      <c r="D52" s="172">
        <v>0.5</v>
      </c>
      <c r="E52" s="172"/>
      <c r="F52" s="177"/>
      <c r="G52" s="172"/>
    </row>
    <row r="53" spans="1:7" ht="14.25" customHeight="1">
      <c r="A53" s="171"/>
      <c r="B53" s="172"/>
      <c r="C53" s="172"/>
      <c r="D53" s="172"/>
      <c r="E53" s="172"/>
      <c r="F53" s="177"/>
      <c r="G53" s="172"/>
    </row>
    <row r="54" spans="1:7" ht="12" customHeight="1">
      <c r="A54" s="180">
        <v>15</v>
      </c>
      <c r="B54" s="181" t="s">
        <v>75</v>
      </c>
      <c r="C54" s="181"/>
      <c r="D54" s="181">
        <v>2</v>
      </c>
      <c r="E54" s="181"/>
      <c r="F54" s="182"/>
      <c r="G54" s="181"/>
    </row>
    <row r="55" spans="1:7" ht="12" customHeight="1">
      <c r="A55" s="180"/>
      <c r="B55" s="181"/>
      <c r="C55" s="181"/>
      <c r="D55" s="181"/>
      <c r="E55" s="181"/>
      <c r="F55" s="182"/>
      <c r="G55" s="181"/>
    </row>
    <row r="56" spans="1:7" ht="12" customHeight="1">
      <c r="A56" s="180"/>
      <c r="B56" s="181"/>
      <c r="C56" s="181"/>
      <c r="D56" s="181"/>
      <c r="E56" s="181"/>
      <c r="F56" s="182"/>
      <c r="G56" s="181"/>
    </row>
    <row r="57" spans="1:7" ht="12" customHeight="1">
      <c r="A57" s="180">
        <v>16</v>
      </c>
      <c r="B57" s="181" t="s">
        <v>77</v>
      </c>
      <c r="C57" s="181"/>
      <c r="D57" s="181">
        <v>2</v>
      </c>
      <c r="E57" s="181"/>
      <c r="F57" s="182"/>
      <c r="G57" s="181"/>
    </row>
    <row r="58" spans="1:7" ht="12" customHeight="1">
      <c r="A58" s="180"/>
      <c r="B58" s="181"/>
      <c r="C58" s="181"/>
      <c r="D58" s="181"/>
      <c r="E58" s="181"/>
      <c r="F58" s="182"/>
      <c r="G58" s="181"/>
    </row>
    <row r="59" spans="1:7" ht="12" customHeight="1">
      <c r="A59" s="180"/>
      <c r="B59" s="181"/>
      <c r="C59" s="181"/>
      <c r="D59" s="181"/>
      <c r="E59" s="181"/>
      <c r="F59" s="182"/>
      <c r="G59" s="181"/>
    </row>
    <row r="60" spans="1:7">
      <c r="A60" s="184" t="s">
        <v>144</v>
      </c>
      <c r="F60" s="164"/>
    </row>
    <row r="61" spans="1:7" ht="25.5">
      <c r="A61" s="168" t="s">
        <v>114</v>
      </c>
      <c r="B61" s="168" t="s">
        <v>30</v>
      </c>
      <c r="C61" s="168" t="s">
        <v>115</v>
      </c>
      <c r="D61" s="169" t="s">
        <v>134</v>
      </c>
      <c r="E61" s="168" t="s">
        <v>117</v>
      </c>
      <c r="F61" s="170"/>
      <c r="G61" s="168"/>
    </row>
    <row r="62" spans="1:7">
      <c r="A62" s="171">
        <v>1</v>
      </c>
      <c r="B62" s="172" t="s">
        <v>118</v>
      </c>
      <c r="C62" s="172"/>
      <c r="D62" s="172">
        <v>1</v>
      </c>
      <c r="E62" s="172"/>
      <c r="F62" s="173"/>
      <c r="G62" s="172"/>
    </row>
    <row r="63" spans="1:7">
      <c r="A63" s="171">
        <v>2</v>
      </c>
      <c r="B63" s="172" t="s">
        <v>119</v>
      </c>
      <c r="C63" s="172"/>
      <c r="D63" s="172">
        <v>2</v>
      </c>
      <c r="E63" s="172" t="s">
        <v>131</v>
      </c>
      <c r="F63" s="177"/>
      <c r="G63" s="172"/>
    </row>
    <row r="64" spans="1:7">
      <c r="A64" s="171"/>
      <c r="B64" s="172"/>
      <c r="C64" s="172"/>
      <c r="D64" s="172">
        <v>1</v>
      </c>
      <c r="E64" s="172" t="s">
        <v>136</v>
      </c>
      <c r="F64" s="177"/>
      <c r="G64" s="185"/>
    </row>
    <row r="65" spans="1:7">
      <c r="A65" s="171"/>
      <c r="B65" s="172"/>
      <c r="C65" s="172"/>
      <c r="D65" s="172"/>
      <c r="E65" s="172"/>
      <c r="F65" s="177"/>
      <c r="G65" s="185"/>
    </row>
    <row r="66" spans="1:7">
      <c r="A66" s="171">
        <v>3</v>
      </c>
      <c r="B66" s="172" t="s">
        <v>137</v>
      </c>
      <c r="C66" s="172"/>
      <c r="D66" s="172">
        <v>1.9</v>
      </c>
      <c r="E66" s="172" t="s">
        <v>145</v>
      </c>
      <c r="F66" s="173"/>
      <c r="G66" s="172"/>
    </row>
    <row r="67" spans="1:7">
      <c r="A67" s="171">
        <v>4</v>
      </c>
      <c r="B67" s="172" t="s">
        <v>140</v>
      </c>
      <c r="C67" s="172"/>
      <c r="D67" s="172">
        <v>1</v>
      </c>
      <c r="E67" s="172"/>
      <c r="F67" s="173"/>
      <c r="G67" s="172"/>
    </row>
    <row r="68" spans="1:7">
      <c r="A68" s="171">
        <v>5</v>
      </c>
      <c r="B68" s="172" t="s">
        <v>146</v>
      </c>
      <c r="C68" s="172"/>
      <c r="D68" s="172">
        <v>0</v>
      </c>
      <c r="E68" s="172"/>
      <c r="F68" s="177"/>
      <c r="G68" s="172"/>
    </row>
    <row r="69" spans="1:7">
      <c r="A69" s="171">
        <v>6</v>
      </c>
      <c r="B69" s="172" t="s">
        <v>141</v>
      </c>
      <c r="C69" s="172"/>
      <c r="D69" s="172">
        <v>0</v>
      </c>
      <c r="E69" s="172"/>
      <c r="F69" s="177"/>
      <c r="G69" s="172"/>
    </row>
    <row r="70" spans="1:7">
      <c r="A70" s="171">
        <v>7</v>
      </c>
      <c r="B70" s="172" t="s">
        <v>58</v>
      </c>
      <c r="C70" s="172"/>
      <c r="D70" s="172">
        <v>0</v>
      </c>
      <c r="E70" s="172"/>
      <c r="F70" s="177"/>
      <c r="G70" s="172"/>
    </row>
    <row r="71" spans="1:7">
      <c r="A71" s="171">
        <v>8</v>
      </c>
      <c r="B71" s="172" t="s">
        <v>67</v>
      </c>
      <c r="C71" s="172"/>
      <c r="D71" s="172">
        <v>1</v>
      </c>
      <c r="E71" s="172"/>
      <c r="F71" s="173"/>
      <c r="G71" s="172"/>
    </row>
    <row r="72" spans="1:7">
      <c r="A72" s="171">
        <v>9</v>
      </c>
      <c r="B72" s="172" t="s">
        <v>71</v>
      </c>
      <c r="C72" s="172"/>
      <c r="D72" s="172">
        <v>2</v>
      </c>
      <c r="E72" s="172" t="s">
        <v>131</v>
      </c>
      <c r="F72" s="173"/>
      <c r="G72" s="172"/>
    </row>
    <row r="73" spans="1:7">
      <c r="A73" s="171"/>
      <c r="B73" s="172"/>
      <c r="C73" s="172"/>
      <c r="D73" s="172">
        <v>1</v>
      </c>
      <c r="E73" s="172" t="s">
        <v>136</v>
      </c>
      <c r="F73" s="173"/>
      <c r="G73" s="172"/>
    </row>
    <row r="74" spans="1:7">
      <c r="A74" s="171">
        <v>10</v>
      </c>
      <c r="B74" s="172" t="s">
        <v>73</v>
      </c>
      <c r="C74" s="172"/>
      <c r="D74" s="172">
        <v>0</v>
      </c>
      <c r="E74" s="172"/>
      <c r="F74" s="177"/>
      <c r="G74" s="172"/>
    </row>
    <row r="75" spans="1:7">
      <c r="A75" s="171">
        <v>11</v>
      </c>
      <c r="B75" s="172" t="s">
        <v>147</v>
      </c>
      <c r="C75" s="172"/>
      <c r="D75" s="172">
        <v>0</v>
      </c>
      <c r="E75" s="172"/>
      <c r="F75" s="177"/>
      <c r="G75" s="172"/>
    </row>
    <row r="76" spans="1:7">
      <c r="A76" s="171">
        <v>12</v>
      </c>
      <c r="B76" s="172" t="s">
        <v>60</v>
      </c>
      <c r="C76" s="172"/>
      <c r="D76" s="172">
        <v>1</v>
      </c>
      <c r="E76" s="172"/>
      <c r="F76" s="173"/>
      <c r="G76" s="172"/>
    </row>
    <row r="77" spans="1:7">
      <c r="A77" s="171">
        <v>13</v>
      </c>
      <c r="B77" s="172" t="s">
        <v>148</v>
      </c>
      <c r="C77" s="172"/>
      <c r="D77" s="172">
        <v>1</v>
      </c>
      <c r="E77" s="172" t="s">
        <v>149</v>
      </c>
      <c r="F77" s="177"/>
      <c r="G77" s="172"/>
    </row>
    <row r="78" spans="1:7">
      <c r="A78" s="171"/>
      <c r="B78" s="172"/>
      <c r="C78" s="172"/>
      <c r="D78" s="172">
        <v>0.5</v>
      </c>
      <c r="E78" s="172" t="s">
        <v>150</v>
      </c>
      <c r="F78" s="177"/>
      <c r="G78" s="185"/>
    </row>
    <row r="79" spans="1:7">
      <c r="A79" s="171">
        <v>14</v>
      </c>
      <c r="B79" s="172" t="s">
        <v>63</v>
      </c>
      <c r="C79" s="172"/>
      <c r="D79" s="172">
        <v>1</v>
      </c>
      <c r="E79" s="172"/>
      <c r="F79" s="173"/>
      <c r="G79" s="172"/>
    </row>
    <row r="80" spans="1:7">
      <c r="A80" s="171">
        <v>15</v>
      </c>
      <c r="B80" s="172" t="s">
        <v>65</v>
      </c>
      <c r="C80" s="172"/>
      <c r="D80" s="172">
        <v>1</v>
      </c>
      <c r="E80" s="172" t="s">
        <v>149</v>
      </c>
      <c r="F80" s="173"/>
      <c r="G80" s="185"/>
    </row>
    <row r="81" spans="1:7">
      <c r="A81" s="171"/>
      <c r="B81" s="172"/>
      <c r="C81" s="172"/>
      <c r="D81" s="172">
        <v>0.5</v>
      </c>
      <c r="E81" s="172" t="s">
        <v>150</v>
      </c>
      <c r="F81" s="173"/>
      <c r="G81" s="172"/>
    </row>
    <row r="82" spans="1:7">
      <c r="A82" s="180">
        <v>16</v>
      </c>
      <c r="B82" s="181" t="s">
        <v>75</v>
      </c>
      <c r="C82" s="181"/>
      <c r="D82" s="181">
        <v>2</v>
      </c>
      <c r="E82" s="181"/>
      <c r="F82" s="182"/>
      <c r="G82" s="181"/>
    </row>
    <row r="83" spans="1:7">
      <c r="A83" s="180"/>
      <c r="B83" s="181"/>
      <c r="C83" s="181"/>
      <c r="D83" s="181"/>
      <c r="E83" s="181"/>
      <c r="F83" s="182"/>
      <c r="G83" s="181"/>
    </row>
    <row r="84" spans="1:7">
      <c r="A84" s="180"/>
      <c r="B84" s="181"/>
      <c r="C84" s="181"/>
      <c r="D84" s="181"/>
      <c r="E84" s="181"/>
      <c r="F84" s="182"/>
      <c r="G84" s="181"/>
    </row>
    <row r="85" spans="1:7">
      <c r="A85" s="180">
        <v>17</v>
      </c>
      <c r="B85" s="181" t="s">
        <v>77</v>
      </c>
      <c r="C85" s="181"/>
      <c r="D85" s="181">
        <v>2</v>
      </c>
      <c r="E85" s="181"/>
      <c r="F85" s="182"/>
      <c r="G85" s="181"/>
    </row>
    <row r="86" spans="1:7">
      <c r="A86" s="180"/>
      <c r="B86" s="181"/>
      <c r="C86" s="181"/>
      <c r="D86" s="181"/>
      <c r="E86" s="181"/>
      <c r="F86" s="182"/>
      <c r="G86" s="181"/>
    </row>
    <row r="87" spans="1:7">
      <c r="A87" s="180"/>
      <c r="B87" s="181"/>
      <c r="C87" s="181"/>
      <c r="D87" s="181"/>
      <c r="E87" s="181"/>
      <c r="F87" s="182"/>
      <c r="G87" s="181"/>
    </row>
    <row r="88" spans="1:7">
      <c r="F88" s="164"/>
    </row>
    <row r="89" spans="1:7">
      <c r="A89" s="184" t="s">
        <v>151</v>
      </c>
      <c r="F89" s="164"/>
    </row>
    <row r="90" spans="1:7" ht="25.5">
      <c r="A90" s="168" t="s">
        <v>114</v>
      </c>
      <c r="B90" s="168" t="s">
        <v>30</v>
      </c>
      <c r="C90" s="168" t="s">
        <v>115</v>
      </c>
      <c r="D90" s="169" t="s">
        <v>152</v>
      </c>
      <c r="E90" s="168" t="s">
        <v>117</v>
      </c>
      <c r="F90" s="170"/>
      <c r="G90" s="168"/>
    </row>
    <row r="91" spans="1:7" ht="12" customHeight="1">
      <c r="A91" s="171">
        <v>1</v>
      </c>
      <c r="B91" s="172" t="s">
        <v>118</v>
      </c>
      <c r="C91" s="172"/>
      <c r="D91" s="172">
        <v>1</v>
      </c>
      <c r="E91" s="172"/>
      <c r="F91" s="173"/>
      <c r="G91" s="172"/>
    </row>
    <row r="92" spans="1:7" ht="12" customHeight="1">
      <c r="A92" s="171">
        <v>2</v>
      </c>
      <c r="B92" s="172" t="s">
        <v>119</v>
      </c>
      <c r="C92" s="172"/>
      <c r="D92" s="172">
        <v>3</v>
      </c>
      <c r="E92" s="172" t="s">
        <v>153</v>
      </c>
      <c r="F92" s="177"/>
      <c r="G92" s="172"/>
    </row>
    <row r="93" spans="1:7" ht="12" customHeight="1">
      <c r="A93" s="171"/>
      <c r="B93" s="172"/>
      <c r="C93" s="172"/>
      <c r="D93" s="172">
        <v>2</v>
      </c>
      <c r="E93" s="172" t="s">
        <v>132</v>
      </c>
      <c r="F93" s="177"/>
      <c r="G93" s="185"/>
    </row>
    <row r="94" spans="1:7" ht="12" customHeight="1">
      <c r="A94" s="171"/>
      <c r="B94" s="172"/>
      <c r="C94" s="172"/>
      <c r="D94" s="172">
        <v>1</v>
      </c>
      <c r="E94" s="172" t="s">
        <v>154</v>
      </c>
      <c r="F94" s="177"/>
      <c r="G94" s="185"/>
    </row>
    <row r="95" spans="1:7" ht="12" customHeight="1">
      <c r="A95" s="171">
        <v>3</v>
      </c>
      <c r="B95" s="172" t="s">
        <v>137</v>
      </c>
      <c r="C95" s="172"/>
      <c r="D95" s="186">
        <v>2.25</v>
      </c>
      <c r="E95" s="172" t="s">
        <v>155</v>
      </c>
      <c r="F95" s="173"/>
      <c r="G95" s="172"/>
    </row>
    <row r="96" spans="1:7" ht="12" customHeight="1">
      <c r="A96" s="171">
        <v>4</v>
      </c>
      <c r="B96" s="172" t="s">
        <v>39</v>
      </c>
      <c r="C96" s="172"/>
      <c r="D96" s="172">
        <v>1</v>
      </c>
      <c r="E96" s="187" t="s">
        <v>156</v>
      </c>
      <c r="F96" s="173"/>
      <c r="G96" s="172"/>
    </row>
    <row r="97" spans="1:7" ht="12" customHeight="1">
      <c r="A97" s="171">
        <v>5</v>
      </c>
      <c r="B97" s="172" t="s">
        <v>146</v>
      </c>
      <c r="C97" s="172"/>
      <c r="D97" s="172">
        <v>0</v>
      </c>
      <c r="E97" s="172"/>
      <c r="F97" s="177"/>
      <c r="G97" s="172"/>
    </row>
    <row r="98" spans="1:7" ht="12" customHeight="1">
      <c r="A98" s="171"/>
      <c r="B98" s="172"/>
      <c r="C98" s="172"/>
      <c r="D98" s="172"/>
      <c r="E98" s="172"/>
      <c r="F98" s="177"/>
      <c r="G98" s="185"/>
    </row>
    <row r="99" spans="1:7" ht="12" customHeight="1">
      <c r="A99" s="171">
        <v>6</v>
      </c>
      <c r="B99" s="172" t="s">
        <v>141</v>
      </c>
      <c r="C99" s="172"/>
      <c r="D99" s="172">
        <v>0</v>
      </c>
      <c r="E99" s="172"/>
      <c r="F99" s="177"/>
      <c r="G99" s="172"/>
    </row>
    <row r="100" spans="1:7" ht="12" customHeight="1">
      <c r="A100" s="171">
        <v>7</v>
      </c>
      <c r="B100" s="172" t="s">
        <v>58</v>
      </c>
      <c r="C100" s="172"/>
      <c r="D100" s="172">
        <v>0</v>
      </c>
      <c r="E100" s="187" t="s">
        <v>157</v>
      </c>
      <c r="F100" s="177"/>
      <c r="G100" s="172"/>
    </row>
    <row r="101" spans="1:7" ht="12" customHeight="1">
      <c r="A101" s="171">
        <v>8</v>
      </c>
      <c r="B101" s="172" t="s">
        <v>67</v>
      </c>
      <c r="C101" s="346" t="s">
        <v>158</v>
      </c>
      <c r="D101" s="172">
        <v>1</v>
      </c>
      <c r="E101" s="187" t="s">
        <v>159</v>
      </c>
      <c r="F101" s="173"/>
      <c r="G101" s="172"/>
    </row>
    <row r="102" spans="1:7" ht="12" customHeight="1">
      <c r="A102" s="171">
        <v>9</v>
      </c>
      <c r="B102" s="172" t="s">
        <v>71</v>
      </c>
      <c r="C102" s="347"/>
      <c r="D102" s="172">
        <v>2</v>
      </c>
      <c r="E102" s="172" t="s">
        <v>160</v>
      </c>
      <c r="F102" s="173"/>
      <c r="G102" s="172"/>
    </row>
    <row r="103" spans="1:7" ht="12" customHeight="1">
      <c r="A103" s="171"/>
      <c r="B103" s="172"/>
      <c r="C103" s="347"/>
      <c r="D103" s="172">
        <v>1</v>
      </c>
      <c r="E103" s="172" t="s">
        <v>136</v>
      </c>
      <c r="F103" s="173"/>
      <c r="G103" s="172"/>
    </row>
    <row r="104" spans="1:7" ht="14.1" customHeight="1">
      <c r="A104" s="171">
        <v>10</v>
      </c>
      <c r="B104" s="172" t="s">
        <v>73</v>
      </c>
      <c r="C104" s="348"/>
      <c r="D104" s="172">
        <v>0</v>
      </c>
      <c r="E104" s="187" t="s">
        <v>161</v>
      </c>
      <c r="F104" s="177"/>
      <c r="G104" s="172"/>
    </row>
    <row r="105" spans="1:7" ht="14.1" customHeight="1">
      <c r="A105" s="171">
        <v>11</v>
      </c>
      <c r="B105" s="172" t="s">
        <v>147</v>
      </c>
      <c r="C105" s="172"/>
      <c r="D105" s="172">
        <v>0</v>
      </c>
      <c r="E105" s="172"/>
      <c r="F105" s="177"/>
      <c r="G105" s="172"/>
    </row>
    <row r="106" spans="1:7" ht="14.1" customHeight="1">
      <c r="A106" s="171">
        <v>12</v>
      </c>
      <c r="B106" s="172" t="s">
        <v>60</v>
      </c>
      <c r="C106" s="172"/>
      <c r="D106" s="172">
        <v>1</v>
      </c>
      <c r="E106" s="187" t="s">
        <v>161</v>
      </c>
      <c r="F106" s="173"/>
      <c r="G106" s="172"/>
    </row>
    <row r="107" spans="1:7" ht="14.1" customHeight="1">
      <c r="A107" s="171">
        <v>13</v>
      </c>
      <c r="B107" s="172" t="s">
        <v>148</v>
      </c>
      <c r="C107" s="172"/>
      <c r="D107" s="172">
        <v>1</v>
      </c>
      <c r="E107" s="172" t="s">
        <v>162</v>
      </c>
      <c r="F107" s="177"/>
      <c r="G107" s="172"/>
    </row>
    <row r="108" spans="1:7" ht="14.1" customHeight="1">
      <c r="A108" s="171"/>
      <c r="B108" s="172"/>
      <c r="C108" s="172"/>
      <c r="D108" s="172">
        <v>0.5</v>
      </c>
      <c r="E108" s="172" t="s">
        <v>150</v>
      </c>
      <c r="F108" s="177"/>
      <c r="G108" s="185"/>
    </row>
    <row r="109" spans="1:7" ht="14.1" customHeight="1">
      <c r="A109" s="171">
        <v>14</v>
      </c>
      <c r="B109" s="172" t="s">
        <v>63</v>
      </c>
      <c r="C109" s="172"/>
      <c r="D109" s="172">
        <v>1</v>
      </c>
      <c r="E109" s="172"/>
      <c r="F109" s="173"/>
      <c r="G109" s="172"/>
    </row>
    <row r="110" spans="1:7" ht="14.1" customHeight="1">
      <c r="A110" s="171">
        <v>15</v>
      </c>
      <c r="B110" s="172" t="s">
        <v>65</v>
      </c>
      <c r="C110" s="172"/>
      <c r="D110" s="172">
        <v>1</v>
      </c>
      <c r="E110" s="172" t="s">
        <v>163</v>
      </c>
      <c r="F110" s="173"/>
      <c r="G110" s="172"/>
    </row>
    <row r="111" spans="1:7" ht="12" customHeight="1">
      <c r="A111" s="171"/>
      <c r="B111" s="172"/>
      <c r="C111" s="172"/>
      <c r="D111" s="172">
        <v>0.5</v>
      </c>
      <c r="E111" s="172" t="s">
        <v>150</v>
      </c>
      <c r="F111" s="177"/>
      <c r="G111" s="172"/>
    </row>
    <row r="112" spans="1:7" ht="15" customHeight="1">
      <c r="A112" s="180">
        <v>16</v>
      </c>
      <c r="B112" s="181" t="s">
        <v>75</v>
      </c>
      <c r="C112" s="181"/>
      <c r="D112" s="181">
        <v>2</v>
      </c>
      <c r="E112" s="181"/>
      <c r="F112" s="182"/>
      <c r="G112" s="181"/>
    </row>
    <row r="113" spans="1:7" ht="15" customHeight="1">
      <c r="A113" s="180"/>
      <c r="B113" s="181"/>
      <c r="C113" s="181"/>
      <c r="D113" s="181"/>
      <c r="E113" s="181"/>
      <c r="F113" s="182"/>
      <c r="G113" s="181"/>
    </row>
    <row r="114" spans="1:7" ht="15" customHeight="1">
      <c r="A114" s="180"/>
      <c r="B114" s="181"/>
      <c r="C114" s="181"/>
      <c r="D114" s="181"/>
      <c r="E114" s="181"/>
      <c r="F114" s="182"/>
      <c r="G114" s="181"/>
    </row>
    <row r="115" spans="1:7" ht="15" customHeight="1">
      <c r="A115" s="180">
        <v>17</v>
      </c>
      <c r="B115" s="181" t="s">
        <v>77</v>
      </c>
      <c r="C115" s="181"/>
      <c r="D115" s="181">
        <v>2</v>
      </c>
      <c r="E115" s="181"/>
      <c r="F115" s="182"/>
      <c r="G115" s="181"/>
    </row>
    <row r="116" spans="1:7" ht="15" customHeight="1">
      <c r="A116" s="180"/>
      <c r="B116" s="181"/>
      <c r="C116" s="181"/>
      <c r="D116" s="181"/>
      <c r="E116" s="181"/>
      <c r="F116" s="182"/>
      <c r="G116" s="181"/>
    </row>
    <row r="117" spans="1:7" ht="15" customHeight="1">
      <c r="A117" s="180">
        <v>18</v>
      </c>
      <c r="B117" s="181" t="s">
        <v>164</v>
      </c>
      <c r="C117" s="181"/>
      <c r="D117" s="181">
        <v>1</v>
      </c>
      <c r="E117" s="188" t="s">
        <v>165</v>
      </c>
      <c r="F117" s="182"/>
      <c r="G117" s="181"/>
    </row>
    <row r="118" spans="1:7">
      <c r="A118" s="184" t="s">
        <v>166</v>
      </c>
      <c r="F118" s="164"/>
    </row>
    <row r="119" spans="1:7" ht="25.5">
      <c r="A119" s="168" t="s">
        <v>114</v>
      </c>
      <c r="B119" s="168" t="s">
        <v>30</v>
      </c>
      <c r="C119" s="168" t="s">
        <v>115</v>
      </c>
      <c r="D119" s="169" t="s">
        <v>167</v>
      </c>
      <c r="E119" s="168" t="s">
        <v>117</v>
      </c>
      <c r="F119" s="170"/>
      <c r="G119" s="168"/>
    </row>
    <row r="120" spans="1:7">
      <c r="A120" s="171">
        <v>1</v>
      </c>
      <c r="B120" s="172" t="s">
        <v>168</v>
      </c>
      <c r="C120" s="172"/>
      <c r="D120" s="172">
        <v>1</v>
      </c>
      <c r="E120" s="172"/>
      <c r="F120" s="173"/>
      <c r="G120" s="172"/>
    </row>
    <row r="121" spans="1:7">
      <c r="A121" s="171">
        <v>2</v>
      </c>
      <c r="B121" s="172" t="s">
        <v>169</v>
      </c>
      <c r="C121" s="172"/>
      <c r="D121" s="172">
        <v>2</v>
      </c>
      <c r="E121" s="172" t="s">
        <v>170</v>
      </c>
      <c r="F121" s="173"/>
      <c r="G121" s="172"/>
    </row>
    <row r="122" spans="1:7">
      <c r="A122" s="171"/>
      <c r="B122" s="172"/>
      <c r="C122" s="172"/>
      <c r="D122" s="172">
        <v>1</v>
      </c>
      <c r="E122" s="172" t="s">
        <v>171</v>
      </c>
      <c r="F122" s="173"/>
      <c r="G122" s="172"/>
    </row>
    <row r="123" spans="1:7">
      <c r="A123" s="171">
        <v>3</v>
      </c>
      <c r="B123" s="172" t="s">
        <v>137</v>
      </c>
      <c r="C123" s="172"/>
      <c r="D123" s="172">
        <v>0</v>
      </c>
      <c r="E123" s="172" t="s">
        <v>172</v>
      </c>
      <c r="F123" s="173"/>
      <c r="G123" s="172"/>
    </row>
    <row r="124" spans="1:7">
      <c r="A124" s="171"/>
      <c r="B124" s="172"/>
      <c r="C124" s="172"/>
      <c r="D124" s="172"/>
      <c r="E124" s="172"/>
      <c r="F124" s="173"/>
      <c r="G124" s="172"/>
    </row>
    <row r="125" spans="1:7">
      <c r="A125" s="171">
        <v>4</v>
      </c>
      <c r="B125" s="172" t="s">
        <v>39</v>
      </c>
      <c r="C125" s="172"/>
      <c r="D125" s="172">
        <v>1</v>
      </c>
      <c r="E125" s="172"/>
      <c r="F125" s="173"/>
      <c r="G125" s="172"/>
    </row>
    <row r="126" spans="1:7">
      <c r="A126" s="171"/>
      <c r="B126" s="172" t="s">
        <v>173</v>
      </c>
      <c r="C126" s="172"/>
      <c r="D126" s="172">
        <v>0</v>
      </c>
      <c r="E126" s="172"/>
      <c r="F126" s="177"/>
      <c r="G126" s="172"/>
    </row>
    <row r="127" spans="1:7">
      <c r="A127" s="171">
        <v>7</v>
      </c>
      <c r="B127" s="172" t="s">
        <v>67</v>
      </c>
      <c r="C127" s="172"/>
      <c r="D127" s="172">
        <v>1</v>
      </c>
      <c r="E127" s="172"/>
      <c r="F127" s="173"/>
      <c r="G127" s="172"/>
    </row>
    <row r="128" spans="1:7">
      <c r="A128" s="171">
        <v>8</v>
      </c>
      <c r="B128" s="172" t="s">
        <v>71</v>
      </c>
      <c r="C128" s="172"/>
      <c r="D128" s="172">
        <v>1</v>
      </c>
      <c r="E128" s="172" t="s">
        <v>170</v>
      </c>
      <c r="F128" s="173"/>
      <c r="G128" s="172"/>
    </row>
    <row r="129" spans="1:7">
      <c r="A129" s="171"/>
      <c r="B129" s="172"/>
      <c r="C129" s="172"/>
      <c r="D129" s="172">
        <v>0.5</v>
      </c>
      <c r="E129" s="172" t="s">
        <v>171</v>
      </c>
      <c r="F129" s="177"/>
      <c r="G129" s="172"/>
    </row>
    <row r="130" spans="1:7">
      <c r="A130" s="171">
        <v>9</v>
      </c>
      <c r="B130" s="172" t="s">
        <v>73</v>
      </c>
      <c r="C130" s="172"/>
      <c r="D130" s="172">
        <v>0</v>
      </c>
      <c r="E130" s="172"/>
      <c r="F130" s="177"/>
      <c r="G130" s="172"/>
    </row>
    <row r="131" spans="1:7">
      <c r="A131" s="171">
        <v>10</v>
      </c>
      <c r="B131" s="172" t="s">
        <v>174</v>
      </c>
      <c r="C131" s="172"/>
      <c r="D131" s="172">
        <v>0</v>
      </c>
      <c r="E131" s="172"/>
      <c r="F131" s="177"/>
      <c r="G131" s="172"/>
    </row>
    <row r="132" spans="1:7">
      <c r="A132" s="171">
        <v>11</v>
      </c>
      <c r="B132" s="172" t="s">
        <v>143</v>
      </c>
      <c r="C132" s="172"/>
      <c r="D132" s="172">
        <v>0</v>
      </c>
      <c r="E132" s="172"/>
      <c r="F132" s="177"/>
      <c r="G132" s="172"/>
    </row>
    <row r="133" spans="1:7">
      <c r="A133" s="171">
        <v>12</v>
      </c>
      <c r="B133" s="172" t="s">
        <v>60</v>
      </c>
      <c r="C133" s="172"/>
      <c r="D133" s="172">
        <v>0</v>
      </c>
      <c r="E133" s="172"/>
      <c r="F133" s="177"/>
      <c r="G133" s="172"/>
    </row>
    <row r="134" spans="1:7">
      <c r="A134" s="171">
        <v>13</v>
      </c>
      <c r="B134" s="172" t="s">
        <v>148</v>
      </c>
      <c r="C134" s="172"/>
      <c r="D134" s="172">
        <v>0</v>
      </c>
      <c r="E134" s="172"/>
      <c r="F134" s="177"/>
      <c r="G134" s="172"/>
    </row>
    <row r="135" spans="1:7">
      <c r="A135" s="171">
        <v>14</v>
      </c>
      <c r="B135" s="172" t="s">
        <v>63</v>
      </c>
      <c r="C135" s="172"/>
      <c r="D135" s="172">
        <v>1</v>
      </c>
      <c r="E135" s="172"/>
      <c r="F135" s="173"/>
      <c r="G135" s="172"/>
    </row>
    <row r="136" spans="1:7">
      <c r="A136" s="171">
        <v>15</v>
      </c>
      <c r="B136" s="172" t="s">
        <v>65</v>
      </c>
      <c r="C136" s="172"/>
      <c r="D136" s="172">
        <v>0</v>
      </c>
      <c r="E136" s="172"/>
      <c r="F136" s="177"/>
      <c r="G136" s="172"/>
    </row>
    <row r="137" spans="1:7">
      <c r="A137" s="180">
        <v>16</v>
      </c>
      <c r="B137" s="181" t="s">
        <v>75</v>
      </c>
      <c r="C137" s="181"/>
      <c r="D137" s="181">
        <v>2</v>
      </c>
      <c r="E137" s="181"/>
      <c r="F137" s="189"/>
      <c r="G137" s="181"/>
    </row>
    <row r="138" spans="1:7">
      <c r="A138" s="180">
        <v>17</v>
      </c>
      <c r="B138" s="181" t="s">
        <v>77</v>
      </c>
      <c r="C138" s="181"/>
      <c r="D138" s="181">
        <v>2</v>
      </c>
      <c r="E138" s="181"/>
      <c r="F138" s="189"/>
      <c r="G138" s="181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THPT_GDTX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MYSA</cp:lastModifiedBy>
  <cp:lastPrinted>2019-02-18T07:16:51Z</cp:lastPrinted>
  <dcterms:created xsi:type="dcterms:W3CDTF">2018-02-25T00:47:08Z</dcterms:created>
  <dcterms:modified xsi:type="dcterms:W3CDTF">2019-02-20T00:36:41Z</dcterms:modified>
</cp:coreProperties>
</file>